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theme/themeOverride3.xml" ContentType="application/vnd.openxmlformats-officedocument.themeOverride+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ftab Alam\Desktop\List of Table and Chart\"/>
    </mc:Choice>
  </mc:AlternateContent>
  <bookViews>
    <workbookView xWindow="0" yWindow="0" windowWidth="21600" windowHeight="9630" firstSheet="17" activeTab="17"/>
  </bookViews>
  <sheets>
    <sheet name="Table VI.1" sheetId="29" r:id="rId1"/>
    <sheet name="Table VI.2" sheetId="23" r:id="rId2"/>
    <sheet name="Table VI.3" sheetId="25" r:id="rId3"/>
    <sheet name="Table VI.4" sheetId="3" r:id="rId4"/>
    <sheet name="Table VI.5" sheetId="42" r:id="rId5"/>
    <sheet name="Table VI.6" sheetId="26" r:id="rId6"/>
    <sheet name="Table VI.7" sheetId="28" r:id="rId7"/>
    <sheet name="Table VI.8" sheetId="27" r:id="rId8"/>
    <sheet name="Table VI.9" sheetId="30" r:id="rId9"/>
    <sheet name="Table VI.10" sheetId="31" r:id="rId10"/>
    <sheet name="Table VI.12" sheetId="32" r:id="rId11"/>
    <sheet name="Table VI.13" sheetId="33" r:id="rId12"/>
    <sheet name="Table VI.14" sheetId="34" r:id="rId13"/>
    <sheet name="Table VI.15" sheetId="35" r:id="rId14"/>
    <sheet name="Table VI.16" sheetId="36" r:id="rId15"/>
    <sheet name="Table VI.17" sheetId="37" r:id="rId16"/>
    <sheet name="Table VI.18" sheetId="38" r:id="rId17"/>
    <sheet name="Table VI.19" sheetId="39" r:id="rId18"/>
    <sheet name="Table VI.20" sheetId="40" r:id="rId19"/>
    <sheet name="Table VI.21" sheetId="41" r:id="rId20"/>
    <sheet name="Figure VI.1" sheetId="2" r:id="rId21"/>
    <sheet name="Figure VI.2" sheetId="1" r:id="rId22"/>
    <sheet name="Figure VI.3" sheetId="4" r:id="rId23"/>
    <sheet name="Figure VI.4" sheetId="17" r:id="rId24"/>
    <sheet name="Figure VI.5" sheetId="10" r:id="rId25"/>
    <sheet name="Figure VI.6" sheetId="11" r:id="rId26"/>
    <sheet name="Figure VI.7" sheetId="12" r:id="rId27"/>
    <sheet name="Figure VI.8" sheetId="13" r:id="rId28"/>
    <sheet name="Figure VI.9" sheetId="14" r:id="rId29"/>
    <sheet name="Figure VI.10" sheetId="15" r:id="rId30"/>
    <sheet name="Figure VI.11" sheetId="16" r:id="rId31"/>
    <sheet name="Figure VI.12" sheetId="7" r:id="rId32"/>
    <sheet name="Figure VI.13" sheetId="6" r:id="rId33"/>
    <sheet name="Figure VI.14" sheetId="9" r:id="rId34"/>
    <sheet name="Figure VI.15" sheetId="18" r:id="rId35"/>
    <sheet name="Figure VI.16" sheetId="19" r:id="rId36"/>
    <sheet name="Figure VI.17" sheetId="20" r:id="rId37"/>
    <sheet name="Figure VI.18" sheetId="21" r:id="rId38"/>
    <sheet name="Figure VI.19" sheetId="22" r:id="rId39"/>
  </sheets>
  <externalReferences>
    <externalReference r:id="rId40"/>
  </externalReferences>
  <definedNames>
    <definedName name="_ftn1" localSheetId="8">'Table VI.9'!$B$18</definedName>
    <definedName name="_ftn2" localSheetId="19">'Table VI.21'!$C$19</definedName>
    <definedName name="_ftnref1" localSheetId="8">'Table VI.9'!$B$11</definedName>
    <definedName name="_ftnref2" localSheetId="19">'Table VI.21'!$C$11</definedName>
    <definedName name="_Hlk125117336" localSheetId="2">'Table VI.3'!$B$1</definedName>
    <definedName name="_Hlk125117373" localSheetId="21">'Figure VI.2'!$B$2</definedName>
    <definedName name="_Hlk125117510" localSheetId="22">'Figure VI.3'!$A$2</definedName>
    <definedName name="_Hlk125123428" localSheetId="5">'Table VI.6'!$B$2</definedName>
    <definedName name="_Hlk125124822" localSheetId="6">'Table VI.7'!$B$2</definedName>
    <definedName name="_Hlk125125748" localSheetId="31">'Figure VI.12'!$A$2</definedName>
    <definedName name="_Hlk125125979" localSheetId="8">'Table VI.9'!$B$3</definedName>
    <definedName name="_Hlk125126081" localSheetId="9">'Table VI.10'!$C$3</definedName>
    <definedName name="_Hlk125126096" localSheetId="10">'Table VI.12'!$C$5</definedName>
    <definedName name="_Hlk125126758" localSheetId="13">'Table VI.15'!$B$2</definedName>
    <definedName name="_Hlk125126807" localSheetId="14">'Table VI.16'!$B$2</definedName>
    <definedName name="_Hlk125127519" localSheetId="17">'Table VI.19'!$B$2</definedName>
    <definedName name="_Hlk125737864" localSheetId="16">'Table VI.18'!$B$2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6" l="1"/>
  <c r="L12" i="6"/>
  <c r="L11" i="6"/>
  <c r="L10" i="6"/>
  <c r="L9" i="6"/>
  <c r="L8" i="6"/>
  <c r="L7" i="6"/>
  <c r="L6" i="6"/>
  <c r="L5" i="6"/>
  <c r="G20" i="2"/>
  <c r="F20" i="2"/>
  <c r="C20" i="2"/>
  <c r="G19" i="2"/>
  <c r="F19" i="2"/>
  <c r="C19" i="2"/>
  <c r="G18" i="2"/>
  <c r="F18" i="2"/>
  <c r="C18" i="2"/>
  <c r="G14" i="2"/>
  <c r="F14" i="2"/>
  <c r="E14" i="2"/>
  <c r="D14" i="2"/>
  <c r="C14" i="2"/>
  <c r="B14" i="2"/>
  <c r="A14" i="2"/>
  <c r="G13" i="2"/>
  <c r="F13" i="2"/>
  <c r="E13" i="2"/>
  <c r="D13" i="2"/>
  <c r="C13" i="2"/>
  <c r="B13" i="2"/>
  <c r="A13" i="2"/>
  <c r="G12" i="2"/>
  <c r="F12" i="2"/>
  <c r="E12" i="2"/>
  <c r="D12" i="2"/>
  <c r="C12" i="2"/>
  <c r="B12" i="2"/>
  <c r="A12" i="2"/>
  <c r="G10" i="2"/>
  <c r="F10" i="2"/>
  <c r="E10" i="2"/>
  <c r="D10" i="2"/>
  <c r="C10" i="2"/>
  <c r="B10" i="2"/>
  <c r="A10" i="2"/>
  <c r="G8" i="2"/>
  <c r="F8" i="2"/>
  <c r="E8" i="2"/>
  <c r="D8" i="2"/>
  <c r="C8" i="2"/>
  <c r="B8" i="2"/>
  <c r="A8" i="2"/>
</calcChain>
</file>

<file path=xl/sharedStrings.xml><?xml version="1.0" encoding="utf-8"?>
<sst xmlns="http://schemas.openxmlformats.org/spreadsheetml/2006/main" count="775" uniqueCount="454">
  <si>
    <t>Figure VI.2: Cumulative registrations under e-Shram portal</t>
  </si>
  <si>
    <t>Month</t>
  </si>
  <si>
    <t>Figures in crore</t>
  </si>
  <si>
    <t xml:space="preserve">   ( Combined Centre and States )</t>
  </si>
  <si>
    <t>(₹ crore)</t>
  </si>
  <si>
    <t>Items</t>
  </si>
  <si>
    <t xml:space="preserve">2015-16 </t>
  </si>
  <si>
    <t>2016-17</t>
  </si>
  <si>
    <t>2017-18</t>
  </si>
  <si>
    <t>2018-19</t>
  </si>
  <si>
    <t>2019-20</t>
  </si>
  <si>
    <t xml:space="preserve">2020-21 </t>
  </si>
  <si>
    <t>2021-22  RE</t>
  </si>
  <si>
    <t>2022-23 BE</t>
  </si>
  <si>
    <t>Total Expenditure (in lakh crore)</t>
  </si>
  <si>
    <t>Expenditure on Social Services (in lakh crore)</t>
  </si>
  <si>
    <t>Total Expenditure</t>
  </si>
  <si>
    <t>Expenditure on  Social Services (as % of GDP)</t>
  </si>
  <si>
    <t>Expenditure on Social Services (as % of total expenditure)</t>
  </si>
  <si>
    <t>Expenditure on Social Services</t>
  </si>
  <si>
    <t>of which:</t>
  </si>
  <si>
    <t xml:space="preserve">        i)   Education</t>
  </si>
  <si>
    <t xml:space="preserve">        ii)  Health</t>
  </si>
  <si>
    <t xml:space="preserve">        iii)  Others</t>
  </si>
  <si>
    <t>As per cent of GDP</t>
  </si>
  <si>
    <t>Expenditure on  Social Services</t>
  </si>
  <si>
    <t>As per cent of total expenditure</t>
  </si>
  <si>
    <t>As per cent  of social services</t>
  </si>
  <si>
    <t xml:space="preserve">            water supply and sanitation; housing; urban development; welfare of SCs, STs and OBCs, </t>
  </si>
  <si>
    <t xml:space="preserve">            labour and labour welfare; social security and welfare, nutrition, relief on account of natural</t>
  </si>
  <si>
    <t xml:space="preserve">            calamities etc.</t>
  </si>
  <si>
    <t xml:space="preserve">          (2) Expenditure on 'Education' pertains to expenditure on 'Education, Sports, Arts and Culture'.</t>
  </si>
  <si>
    <t xml:space="preserve">          (3) Expenditure on 'Health' includes expenditure on  'Medical and Public Health', 'Family Welfare' and 'Water Supply and Sanitation'.</t>
  </si>
  <si>
    <t xml:space="preserve">          (4) The ratios to GDP at current market prices  are based on 2011-12 base till 2021-22. GDP for 2022-23 is as per Union Budget 2022-23.</t>
  </si>
  <si>
    <t xml:space="preserve">                   Figure VI.1: Trends in Social  Services Expenditure by General Government </t>
  </si>
  <si>
    <r>
      <rPr>
        <b/>
        <sz val="11"/>
        <rFont val="Times New Roman"/>
        <family val="1"/>
      </rPr>
      <t xml:space="preserve"> Notes</t>
    </r>
    <r>
      <rPr>
        <sz val="11"/>
        <rFont val="Times New Roman"/>
        <family val="1"/>
      </rPr>
      <t>: (1) Social services include, education, sports, art and culture; medical and public health, family welfare;</t>
    </r>
  </si>
  <si>
    <r>
      <t>Sources:</t>
    </r>
    <r>
      <rPr>
        <sz val="11"/>
        <rFont val="Times New Roman"/>
        <family val="1"/>
      </rPr>
      <t xml:space="preserve"> Budget Documents of Union and State Governments.</t>
    </r>
  </si>
  <si>
    <t xml:space="preserve">                 Table VI.1: Trends in Social  Services Expenditure by General Government </t>
  </si>
  <si>
    <t>TableVI.4: Employment trends in usual status</t>
  </si>
  <si>
    <t xml:space="preserve"> (principal status + subsidiary status) for persons of all ages</t>
  </si>
  <si>
    <t>(per cent)</t>
  </si>
  <si>
    <t xml:space="preserve">Rural </t>
  </si>
  <si>
    <t>Urban</t>
  </si>
  <si>
    <t>Rural + Urban</t>
  </si>
  <si>
    <t>2020-21</t>
  </si>
  <si>
    <t>Male</t>
  </si>
  <si>
    <t>LFPR</t>
  </si>
  <si>
    <t>WPR</t>
  </si>
  <si>
    <t>UR</t>
  </si>
  <si>
    <t>Female</t>
  </si>
  <si>
    <t>Person</t>
  </si>
  <si>
    <t>Source: Annual PLFS 2017-18 to 2020-21, MoSPI</t>
  </si>
  <si>
    <t>Table VI.5: Employment trends in current weekly status</t>
  </si>
  <si>
    <t>(for ages 15-plus)</t>
  </si>
  <si>
    <t>Note: 2020-21 refers to the period July 2020-June 2021 and likewise for 2019-20 and 2018-19</t>
  </si>
  <si>
    <t>Regular wage/salary</t>
  </si>
  <si>
    <t>Casual labour</t>
  </si>
  <si>
    <t>Self employed</t>
  </si>
  <si>
    <r>
      <t xml:space="preserve">Figure VI.3: Trends in broad employment status </t>
    </r>
    <r>
      <rPr>
        <i/>
        <sz val="12"/>
        <color rgb="FF000000"/>
        <rFont val="Times New Roman"/>
        <family val="1"/>
      </rPr>
      <t>(Persons, rural+urban)</t>
    </r>
  </si>
  <si>
    <t>Andhra Pradesh</t>
  </si>
  <si>
    <t>Rajasthan</t>
  </si>
  <si>
    <t>Assam</t>
  </si>
  <si>
    <t>Jharkhand</t>
  </si>
  <si>
    <t>Bihar</t>
  </si>
  <si>
    <t>Gujarat</t>
  </si>
  <si>
    <t>Chhattisgarh</t>
  </si>
  <si>
    <t>West Bengal</t>
  </si>
  <si>
    <t>Delhi</t>
  </si>
  <si>
    <t>Tamil Nadu</t>
  </si>
  <si>
    <t>Goa</t>
  </si>
  <si>
    <t>Haryana</t>
  </si>
  <si>
    <t>Karnataka</t>
  </si>
  <si>
    <t>Odisha</t>
  </si>
  <si>
    <t>Telangana</t>
  </si>
  <si>
    <t>Maharashtra</t>
  </si>
  <si>
    <t>Kerala</t>
  </si>
  <si>
    <t>Manipur</t>
  </si>
  <si>
    <t>Punjab</t>
  </si>
  <si>
    <t>Meghalaya</t>
  </si>
  <si>
    <t>Uttarakhand</t>
  </si>
  <si>
    <t>Mizoram</t>
  </si>
  <si>
    <t>Nagaland</t>
  </si>
  <si>
    <t>Tripura</t>
  </si>
  <si>
    <t>Sikkim</t>
  </si>
  <si>
    <t>land development share</t>
  </si>
  <si>
    <t>micro irrigation share</t>
  </si>
  <si>
    <t>renovation of traditional water bodies</t>
  </si>
  <si>
    <t>rural connectivity</t>
  </si>
  <si>
    <t>rural sanitation</t>
  </si>
  <si>
    <t>water conservation and water harvesting</t>
  </si>
  <si>
    <t>work on individual's land</t>
  </si>
  <si>
    <t xml:space="preserve">flood control &amp; protection </t>
  </si>
  <si>
    <t>drought proofing</t>
  </si>
  <si>
    <t>others</t>
  </si>
  <si>
    <t>2013-14</t>
  </si>
  <si>
    <t>2014-15</t>
  </si>
  <si>
    <t>2015-16</t>
  </si>
  <si>
    <t>2021-22</t>
  </si>
  <si>
    <t>Figure VI.13: Share of  completed works under MGNREGS (by count)</t>
  </si>
  <si>
    <t>Completed Works</t>
  </si>
  <si>
    <t>Ongoing Works</t>
  </si>
  <si>
    <t>Figure VI.12: Number of projects under MGNREGS (in lakhs)</t>
  </si>
  <si>
    <t>AGRICULTURE</t>
  </si>
  <si>
    <t>NON-AGRI</t>
  </si>
  <si>
    <t>nominal</t>
  </si>
  <si>
    <t>real</t>
  </si>
  <si>
    <t>Men</t>
  </si>
  <si>
    <t>Women</t>
  </si>
  <si>
    <t>men</t>
  </si>
  <si>
    <t>women</t>
  </si>
  <si>
    <t xml:space="preserve"> </t>
  </si>
  <si>
    <t>Figure VI.14: Trends in rural wages</t>
  </si>
  <si>
    <t>Quarters</t>
  </si>
  <si>
    <t>Labour Force Participation Rate</t>
  </si>
  <si>
    <t>Worker Population Ratio</t>
  </si>
  <si>
    <t>Unemployment Rate (RHS)</t>
  </si>
  <si>
    <t>Apr-Jun 2018</t>
  </si>
  <si>
    <t>Jul-Sep 2018</t>
  </si>
  <si>
    <t>Oct-Dec 2018</t>
  </si>
  <si>
    <t>Jan-Mar 2019</t>
  </si>
  <si>
    <t>Apr-Jun 2019</t>
  </si>
  <si>
    <t>Jul-Sep 2019</t>
  </si>
  <si>
    <t xml:space="preserve">Oct-Dec 2019 </t>
  </si>
  <si>
    <t xml:space="preserve">Jan-Mar 2020 </t>
  </si>
  <si>
    <t xml:space="preserve">Apr-Jun 2020 </t>
  </si>
  <si>
    <t xml:space="preserve">Jul-Sep 2020 </t>
  </si>
  <si>
    <t>Oct-Dec 2020</t>
  </si>
  <si>
    <t xml:space="preserve">Jan-Mar 2021 </t>
  </si>
  <si>
    <t>Apr-Jun 2021</t>
  </si>
  <si>
    <t>Jul-Sep 2021</t>
  </si>
  <si>
    <t>Oct-Dec 2021</t>
  </si>
  <si>
    <t>Jan-Mar 2022</t>
  </si>
  <si>
    <t>Apr-Jun 2022</t>
  </si>
  <si>
    <t>Jul-Sep 2022</t>
  </si>
  <si>
    <t>Source: Quarterly PLFS Reports, MoS&amp;PI</t>
  </si>
  <si>
    <t>Estimated Number of Workers</t>
  </si>
  <si>
    <t>Q1, 2021-22</t>
  </si>
  <si>
    <t>Q2, 2021-22</t>
  </si>
  <si>
    <t>Q3, 2021-22</t>
  </si>
  <si>
    <t>Q4, 2021-22</t>
  </si>
  <si>
    <t>Source: QES Reports, Labour Bureau</t>
  </si>
  <si>
    <t>Srl No.</t>
  </si>
  <si>
    <t>Sectors</t>
  </si>
  <si>
    <t>Share of total employment</t>
  </si>
  <si>
    <t>Manufacturing</t>
  </si>
  <si>
    <t>Construction</t>
  </si>
  <si>
    <t>Trade</t>
  </si>
  <si>
    <t>Transport</t>
  </si>
  <si>
    <t>Education</t>
  </si>
  <si>
    <t>Health</t>
  </si>
  <si>
    <t>Accommodation&amp; Restaurants</t>
  </si>
  <si>
    <t>IT /BPOs</t>
  </si>
  <si>
    <t>Financial Services</t>
  </si>
  <si>
    <t>State/UT</t>
  </si>
  <si>
    <t>Total Persons Engaged (in lakhs)</t>
  </si>
  <si>
    <t>Uttar Pradesh</t>
  </si>
  <si>
    <t>Madhya Pradesh</t>
  </si>
  <si>
    <t>Chattisgarh</t>
  </si>
  <si>
    <t>Himachal Pradesh</t>
  </si>
  <si>
    <t>Dadra &amp; N Haveli</t>
  </si>
  <si>
    <t>Daman &amp; Diu</t>
  </si>
  <si>
    <t>Source: Annual Survey of Industries, 2019-20</t>
  </si>
  <si>
    <t>Employment Range</t>
  </si>
  <si>
    <t>Percentage of Factories in Operation</t>
  </si>
  <si>
    <t>Percentage of Total Persons Engaged</t>
  </si>
  <si>
    <t>0 - 14</t>
  </si>
  <si>
    <t>15 - 19</t>
  </si>
  <si>
    <t>20 - 29</t>
  </si>
  <si>
    <t>30 - 49</t>
  </si>
  <si>
    <t>50 - 99</t>
  </si>
  <si>
    <t>100 - 199</t>
  </si>
  <si>
    <t>200 - 499</t>
  </si>
  <si>
    <t>500 - 999</t>
  </si>
  <si>
    <t>1000 - 1999</t>
  </si>
  <si>
    <t>2000 - 4999</t>
  </si>
  <si>
    <t>5000 &amp; above</t>
  </si>
  <si>
    <t>Workers by Employment Size of Factories</t>
  </si>
  <si>
    <t>numbers in lakhs</t>
  </si>
  <si>
    <t>Factory size less than 100</t>
  </si>
  <si>
    <t>Factory size more than 100</t>
  </si>
  <si>
    <t>Total Persons Engaged by Employment Size of Factories</t>
  </si>
  <si>
    <t>2022-23</t>
  </si>
  <si>
    <t>Apr</t>
  </si>
  <si>
    <t>May</t>
  </si>
  <si>
    <t>Jun</t>
  </si>
  <si>
    <t>Jul</t>
  </si>
  <si>
    <t>Aug</t>
  </si>
  <si>
    <t>Sep</t>
  </si>
  <si>
    <t>Oct</t>
  </si>
  <si>
    <t>Nov</t>
  </si>
  <si>
    <t>Dec</t>
  </si>
  <si>
    <t>Jan</t>
  </si>
  <si>
    <t>Feb</t>
  </si>
  <si>
    <t>Mar</t>
  </si>
  <si>
    <t>Source: EPFO monthly releases, latest January 2023</t>
  </si>
  <si>
    <t>in crores</t>
  </si>
  <si>
    <t>Source: MGNREGS Portal accessed on 20th January 2023</t>
  </si>
  <si>
    <t>Change in female labour force participation rate</t>
  </si>
  <si>
    <t>Andaman &amp; Nicobar</t>
  </si>
  <si>
    <t>Puducherry</t>
  </si>
  <si>
    <t>Jammu &amp; Kashmir</t>
  </si>
  <si>
    <t>Arunachal Pradesh</t>
  </si>
  <si>
    <t>Dadra &amp; Nagar Haveli</t>
  </si>
  <si>
    <t>Chandigarh</t>
  </si>
  <si>
    <t>Lakshadweep</t>
  </si>
  <si>
    <t>Source: PLFS, MoSPI</t>
  </si>
  <si>
    <t>Figure VI.4 Change in female labour force participation rate</t>
  </si>
  <si>
    <t>States/UTs</t>
  </si>
  <si>
    <t>Figure VI.5 Quarterly urban employment indicators</t>
  </si>
  <si>
    <t>Figure VI.6 Estimated Number of Workers according to QES (inFY22 , in lakh)</t>
  </si>
  <si>
    <t>Figure VI.7 Sector-wise share of total employment according to QES (in Q4 FY22; in percentage)</t>
  </si>
  <si>
    <t>Figure VI.9 Distribution of Factories and Persons Engaged by Employment Range</t>
  </si>
  <si>
    <t>Figure VI.10 EPFO Net Payroll Addition</t>
  </si>
  <si>
    <t>Figure VI.8 Total Persons Engaged in Factory Sector by State/UT in 2019-20</t>
  </si>
  <si>
    <t>Figure VI.11 MGNREGS work demanded (persons)</t>
  </si>
  <si>
    <t>in crore</t>
  </si>
  <si>
    <t>Total Enrolment</t>
  </si>
  <si>
    <t>Source: All India Survey on Higher Education (AISHE) report 2020-21, Ministry of Education</t>
  </si>
  <si>
    <t>GHE as per cent of THE</t>
  </si>
  <si>
    <t>OOPE as per cent of THE</t>
  </si>
  <si>
    <t>Source: National Health Accounts, MoHFW</t>
  </si>
  <si>
    <t>Social Security Expenditure on health as per cent of THE</t>
  </si>
  <si>
    <t>Private Health Insurance Expenditure as a per cent of THE</t>
  </si>
  <si>
    <t>OOPE (% of THE)</t>
  </si>
  <si>
    <t>Jammu and Kashmir</t>
  </si>
  <si>
    <t>Source: National Health Accounts 2018-19, MoHFW</t>
  </si>
  <si>
    <t>Note: Jammu and Kashmir represents the erstwhile J&amp;K including Ladakh</t>
  </si>
  <si>
    <t xml:space="preserve"> GHE (% of THE)</t>
  </si>
  <si>
    <t>Figure VI.15 Total students’ enrolments in higher education</t>
  </si>
  <si>
    <t>Figure VI.16 Government Health Expenditure (GHE) and Out of Pocket Expenditure (OOPE) as per cent of Total Health Expenditure (THE)</t>
  </si>
  <si>
    <t>Figure VI.17 Social Security Expenditure on health and Private health insurance Expenditure as per cent Total Health Expenditure</t>
  </si>
  <si>
    <t>Figure VI.18 Out of Pocket Expenditure (OOPE) as per cent of Total Health Expenditure - Statewise for 2018-19</t>
  </si>
  <si>
    <t>Figure VI.19 Government Health Expenditure as per cent of Total Health Expenditure – State-wise for 2018-19</t>
  </si>
  <si>
    <t>Table VI.2: India’s position and trends in the Global HDI 2021</t>
  </si>
  <si>
    <t>HDI 2021</t>
  </si>
  <si>
    <t xml:space="preserve">HDI Rank </t>
  </si>
  <si>
    <t xml:space="preserve">Life expectancy at birth </t>
  </si>
  <si>
    <t>(years)</t>
  </si>
  <si>
    <t>Expected years of schooling</t>
  </si>
  <si>
    <t xml:space="preserve"> (years)</t>
  </si>
  <si>
    <t>Mean years of schooling (years)</t>
  </si>
  <si>
    <t>Gross national income per capita (2017 PPP $)</t>
  </si>
  <si>
    <t>Rank</t>
  </si>
  <si>
    <t>Value</t>
  </si>
  <si>
    <t>Switzerland</t>
  </si>
  <si>
    <t>Norway</t>
  </si>
  <si>
    <t>United Kingdom</t>
  </si>
  <si>
    <t>Japan</t>
  </si>
  <si>
    <t>United States</t>
  </si>
  <si>
    <t>China</t>
  </si>
  <si>
    <t>Brazil</t>
  </si>
  <si>
    <t>South Africa</t>
  </si>
  <si>
    <t>Indonesia</t>
  </si>
  <si>
    <t>India</t>
  </si>
  <si>
    <t>South Asian region</t>
  </si>
  <si>
    <t>World average</t>
  </si>
  <si>
    <r>
      <t>Source:</t>
    </r>
    <r>
      <rPr>
        <b/>
        <i/>
        <sz val="10"/>
        <color rgb="FF000000"/>
        <rFont val="Calibri"/>
        <family val="2"/>
      </rPr>
      <t xml:space="preserve"> </t>
    </r>
    <r>
      <rPr>
        <i/>
        <sz val="10"/>
        <color rgb="FF000000"/>
        <rFont val="Calibri"/>
        <family val="2"/>
      </rPr>
      <t>2021/2022 Human Development Report, UNDP</t>
    </r>
  </si>
  <si>
    <t>Table VI.3: Status of Rules by States/UTs under  the four Labour Codes</t>
  </si>
  <si>
    <t>Name of Code</t>
  </si>
  <si>
    <t>Name of States which have pre-published the draft Rules</t>
  </si>
  <si>
    <t>The Code on Wages, 2019</t>
  </si>
  <si>
    <t>The Industrial Relations Code, 2020</t>
  </si>
  <si>
    <t>The Code on Social Security, 2020</t>
  </si>
  <si>
    <t>The Occupational Safety Health and working Conditions Code, 2020</t>
  </si>
  <si>
    <t>Apr-Jun, 2021</t>
  </si>
  <si>
    <t>Jul-Sep, 2021</t>
  </si>
  <si>
    <t>Oct-Dec, 2021</t>
  </si>
  <si>
    <t>Jan-Mar, 2022</t>
  </si>
  <si>
    <t>Total</t>
  </si>
  <si>
    <t>Table VI.6: Sector-wise estimated number of workers as per QES (in lakh)</t>
  </si>
  <si>
    <t>Industry</t>
  </si>
  <si>
    <t>2022-23 (till Oct)</t>
  </si>
  <si>
    <t>% Share in 2022-23</t>
  </si>
  <si>
    <t>Expert Services</t>
  </si>
  <si>
    <t>Trading - Commercial Establishments</t>
  </si>
  <si>
    <t>Others</t>
  </si>
  <si>
    <t>Engineers - Engg. Contractors</t>
  </si>
  <si>
    <t>Building and Construction Industry</t>
  </si>
  <si>
    <t>Elec., Mech. or Gen. Engg. Products</t>
  </si>
  <si>
    <t>Establishment engaged in Manufacture, Marketing Servicing, Usage of Computers</t>
  </si>
  <si>
    <t>Establishments engaged in Cleaning, Sweeping Services</t>
  </si>
  <si>
    <t>Textiles</t>
  </si>
  <si>
    <t>Grand Total (All Industries)</t>
  </si>
  <si>
    <t>Source: EPFO, MoLE</t>
  </si>
  <si>
    <t>Table VI.8: EPFO payroll data for main industries across all age groups (in lakhs)</t>
  </si>
  <si>
    <t>Self- Employed</t>
  </si>
  <si>
    <t>Regular (Not on contract) Employee</t>
  </si>
  <si>
    <t>Contractual Employee</t>
  </si>
  <si>
    <t>Fixed Term Employee</t>
  </si>
  <si>
    <t>Casual Employee</t>
  </si>
  <si>
    <t>Accommodation &amp; Restaurants</t>
  </si>
  <si>
    <t>Financial</t>
  </si>
  <si>
    <t>Services</t>
  </si>
  <si>
    <t>Table VI.7: Sector-wise distribution of workers according to terms of employment as per QES (per cent, for Jan-Mar 2022)</t>
  </si>
  <si>
    <r>
      <t xml:space="preserve">Andhra Pradesh, Arunachal Pradesh, Assam, Bihar, Chhattisgarh, Goa, Gujarat, Haryana, Himachal Pradesh, Jharkhand, Karnataka, Kerala, Madhya Pradesh, Maharashtra, Manipur, Mizoram, Odisha, Punjab, Rajasthan, Sikkim, Tamil Nadu, Telangana, Tripura, Uttarakhand, Uttar Pradesh, UTs of Andaman &amp; Nicobar Islands, Chandigarh, Jammu &amp; Kashmir, Ladakh, NCT of Delhi and Puducherry </t>
    </r>
    <r>
      <rPr>
        <b/>
        <sz val="11"/>
        <color rgb="FF000000"/>
        <rFont val="Times New Roman"/>
        <family val="1"/>
      </rPr>
      <t>(31)</t>
    </r>
  </si>
  <si>
    <r>
      <t>Andhra Pradesh, Arunachal Pradesh, Assam, Bihar, Chhattisgarh, Goa, Gujarat, Haryana, Himachal Pradesh, Jharkhand, Karnataka, Kerala, Madhya Pradesh, Maharashtra, Manipur, Mizoram, Odisha, Punjab, Tamil Nadu, Telangana, Tripura, Uttarakhand, Uttar Pradesh, Sikkim, UTs of Chandigarh, Jammu &amp; Kashmir, Ladakh  and Puducherry (</t>
    </r>
    <r>
      <rPr>
        <b/>
        <sz val="11"/>
        <color rgb="FF000000"/>
        <rFont val="Times New Roman"/>
        <family val="1"/>
      </rPr>
      <t>28)</t>
    </r>
  </si>
  <si>
    <r>
      <t xml:space="preserve">Andhra Pradesh, Arunachal Pradesh, Assam, Bihar, Chhattisgarh, Goa, Gujarat, Haryana, Himachal Pradesh, Jharkhand, Karnataka, Kerala, Madhya Pradesh, Maharashtra, Manipur, Mizoram, Odisha, Punjab, Telangana, Tripura, Uttarakhand, Uttar Pradesh, Sikkim, UTs of Andaman &amp; Nicobar Islands, Chandigarh, Jammu &amp; Kashmir, Ladakh and Puducherry </t>
    </r>
    <r>
      <rPr>
        <b/>
        <sz val="11"/>
        <color rgb="FF000000"/>
        <rFont val="Times New Roman"/>
        <family val="1"/>
      </rPr>
      <t>(28</t>
    </r>
    <r>
      <rPr>
        <sz val="11"/>
        <color rgb="FF000000"/>
        <rFont val="Times New Roman"/>
        <family val="1"/>
      </rPr>
      <t>)</t>
    </r>
  </si>
  <si>
    <r>
      <t xml:space="preserve">Andhra Pradesh, Arunachal Pradesh, Assam, Bihar, Chhattisgarh, Goa, Gujarat, Haryana, Himachal Pradesh, Jharkhand, Karnataka, Kerala, Madhya Pradesh, Maharashtra, Manipur, Odisha, Punjab, Tamil Nadu, Telangana, Tripura, Uttarakhand, Uttar Pradesh, UTs of Chandigarh, Jammu &amp; Kashmir, Ladakh and Puducherry   </t>
    </r>
    <r>
      <rPr>
        <b/>
        <sz val="11"/>
        <color rgb="FF000000"/>
        <rFont val="Times New Roman"/>
        <family val="1"/>
      </rPr>
      <t>(26)</t>
    </r>
  </si>
  <si>
    <t xml:space="preserve">Table VI.9: School Gross Enrolment Ratios </t>
  </si>
  <si>
    <t>(in per cent)</t>
  </si>
  <si>
    <t>Year</t>
  </si>
  <si>
    <t>Primary</t>
  </si>
  <si>
    <t>Upper Primary</t>
  </si>
  <si>
    <t>Secondary</t>
  </si>
  <si>
    <t>Girls</t>
  </si>
  <si>
    <t>Boys</t>
  </si>
  <si>
    <t>Source:  Unified District Information System for Education (UDISE+)[1]</t>
  </si>
  <si>
    <t xml:space="preserve">Notes: </t>
  </si>
  <si>
    <t xml:space="preserve">1. UDISE+ data comes with more than one-year lag, hence data is available up to 2021-22 </t>
  </si>
  <si>
    <t>2. GER greater than 100 per cent might represent the presence of over or under-age children in a particular level of education.</t>
  </si>
  <si>
    <t>[1] UDISE+ data comes with more than one-year lag; so data is available up to 2021-22.</t>
  </si>
  <si>
    <t>Table VI.10: School dropout rates</t>
  </si>
  <si>
    <t xml:space="preserve">Primary </t>
  </si>
  <si>
    <t xml:space="preserve">Upper Primary </t>
  </si>
  <si>
    <t xml:space="preserve">Secondary </t>
  </si>
  <si>
    <t>Source: UDISE+</t>
  </si>
  <si>
    <t>Table VI.12: Improving school infrastructure</t>
  </si>
  <si>
    <t>(Schools with basic facilities as a percentage of all schools)</t>
  </si>
  <si>
    <t>2012-13</t>
  </si>
  <si>
    <t>Girls Toilet</t>
  </si>
  <si>
    <t>Boys Toilet</t>
  </si>
  <si>
    <t>Hand wash Facility</t>
  </si>
  <si>
    <t>Library/Reading Room/ Reading corner</t>
  </si>
  <si>
    <t>Electricity</t>
  </si>
  <si>
    <t>Medical check-ups in school in a year</t>
  </si>
  <si>
    <t>50.4*</t>
  </si>
  <si>
    <t>54.6*</t>
  </si>
  <si>
    <t>Computer</t>
  </si>
  <si>
    <t>Internet</t>
  </si>
  <si>
    <t>* Due to Covid, schools were closed physically. Hence, fewer medical check-ups were done.</t>
  </si>
  <si>
    <r>
      <t>Year</t>
    </r>
    <r>
      <rPr>
        <b/>
        <sz val="11"/>
        <color rgb="FF000000"/>
        <rFont val="Times New Roman"/>
        <family val="1"/>
      </rPr>
      <t xml:space="preserve"> </t>
    </r>
  </si>
  <si>
    <t>Table VI.13: Students' enrolment in higher education</t>
  </si>
  <si>
    <t xml:space="preserve">                                                                                     (in crore)</t>
  </si>
  <si>
    <t>Source: AISHE report 2020-21</t>
  </si>
  <si>
    <t>Table VI.14: Number of teachers in higher education institutions</t>
  </si>
  <si>
    <t xml:space="preserve"> (in lakh)</t>
  </si>
  <si>
    <t>Table VI.15: Distribution of persons who received formal vocational/technical training</t>
  </si>
  <si>
    <t xml:space="preserve"> ( per cent)</t>
  </si>
  <si>
    <t>Age group</t>
  </si>
  <si>
    <t>Rural</t>
  </si>
  <si>
    <t>All India</t>
  </si>
  <si>
    <t>15-29 years</t>
  </si>
  <si>
    <t>15-59 years</t>
  </si>
  <si>
    <t>Source: Annual PLFS Reports, 2017-18 to 2020-21</t>
  </si>
  <si>
    <t>Table VI.16: Sector-wise percentage of estimated establishments imparting formal skill development training and on the job training</t>
  </si>
  <si>
    <t xml:space="preserve">  ( per cent)</t>
  </si>
  <si>
    <t>Q1FY22</t>
  </si>
  <si>
    <t>Q2FY22</t>
  </si>
  <si>
    <t>Q3FY22</t>
  </si>
  <si>
    <t>Q4FY22</t>
  </si>
  <si>
    <t>Formal</t>
  </si>
  <si>
    <t>Job Training</t>
  </si>
  <si>
    <t>IT/BPOs</t>
  </si>
  <si>
    <t> 36.1</t>
  </si>
  <si>
    <t>Source: QES Reports, 1st - 4th Quarter FY 2021-22, Labour Bureau</t>
  </si>
  <si>
    <t xml:space="preserve">NFHS-4 </t>
  </si>
  <si>
    <t>NFHS-5</t>
  </si>
  <si>
    <t>(2015-16)</t>
  </si>
  <si>
    <t>(2019-21)</t>
  </si>
  <si>
    <t>Households with any usual member covered under a health insurance/financing scheme (per cent)</t>
  </si>
  <si>
    <t>Total fertility rate (children per woman)</t>
  </si>
  <si>
    <t>Current Use of Family Planning Method- Any Method (per cent)</t>
  </si>
  <si>
    <t> Mothers who had at least 4 antenatal care visits (per cent)</t>
  </si>
  <si>
    <t>Institutional births (per cent)</t>
  </si>
  <si>
    <t>Neonatal mortality rate (per 1000 live births)</t>
  </si>
  <si>
    <t>Infant mortality rate (per 1000 live births)</t>
  </si>
  <si>
    <t>Under-five mortality rate (per 1000 live births)</t>
  </si>
  <si>
    <t>Children age 12-23 months fully vaccinated based on information from either vaccination card or mother's recall (per cent)</t>
  </si>
  <si>
    <t>Children under age 6 months exclusively breastfed (per cent)</t>
  </si>
  <si>
    <t>Children under 5 years who are stunted (height-for-age) (per cent)</t>
  </si>
  <si>
    <t>Children under 5 years who are wasted (weight-for-height) (per cent)</t>
  </si>
  <si>
    <t>Children under 5 years who are underweight (weight-for-age) (per cent)</t>
  </si>
  <si>
    <t>Children under 5 years who are overweight (weight-for-height) (per cent)</t>
  </si>
  <si>
    <r>
      <t>Women who are overweight or obese (BMI</t>
    </r>
    <r>
      <rPr>
        <sz val="10"/>
        <color rgb="FF000000"/>
        <rFont val="Symbol"/>
        <family val="1"/>
        <charset val="2"/>
      </rPr>
      <t>³</t>
    </r>
    <r>
      <rPr>
        <sz val="10"/>
        <color rgb="FF000000"/>
        <rFont val="Calibri"/>
        <family val="2"/>
      </rPr>
      <t>25.0 kg/m</t>
    </r>
    <r>
      <rPr>
        <vertAlign val="superscript"/>
        <sz val="10"/>
        <color rgb="FF000000"/>
        <rFont val="Calibri"/>
        <family val="2"/>
      </rPr>
      <t>2</t>
    </r>
    <r>
      <rPr>
        <sz val="10"/>
        <color rgb="FF000000"/>
        <rFont val="Calibri"/>
        <family val="2"/>
      </rPr>
      <t>) (per cent)</t>
    </r>
  </si>
  <si>
    <r>
      <t>Men who are overweight or obese (BMI</t>
    </r>
    <r>
      <rPr>
        <sz val="10"/>
        <color rgb="FF000000"/>
        <rFont val="Symbol"/>
        <family val="1"/>
        <charset val="2"/>
      </rPr>
      <t>³</t>
    </r>
    <r>
      <rPr>
        <sz val="10"/>
        <color rgb="FF000000"/>
        <rFont val="Calibri"/>
        <family val="2"/>
      </rPr>
      <t>25.0 kg/m</t>
    </r>
    <r>
      <rPr>
        <vertAlign val="superscript"/>
        <sz val="10"/>
        <color rgb="FF000000"/>
        <rFont val="Calibri"/>
        <family val="2"/>
      </rPr>
      <t>2</t>
    </r>
    <r>
      <rPr>
        <sz val="10"/>
        <color rgb="FF000000"/>
        <rFont val="Calibri"/>
        <family val="2"/>
      </rPr>
      <t>) (per cent)</t>
    </r>
  </si>
  <si>
    <t>Women age 15-24 years who use hygienic methods of protection during their menstrual period (per cent)</t>
  </si>
  <si>
    <t>Source: National Family Health Surveys (NFHS) 2015-16 and 2019-21, MoHFW</t>
  </si>
  <si>
    <t xml:space="preserve"> Table VI.17 Improvement in health-related Indicators </t>
  </si>
  <si>
    <t>Table VI.18: Trends in Mortality indicators</t>
  </si>
  <si>
    <t>Maternal Mortality Ratio (per lakh live births)</t>
  </si>
  <si>
    <t>(2014-16)</t>
  </si>
  <si>
    <t>(2016-18)</t>
  </si>
  <si>
    <t>(2018-20)</t>
  </si>
  <si>
    <t>Infant Mortality Rate (per 1000 live births)</t>
  </si>
  <si>
    <t>Neonatal Mortality Rate (per 1000 live births)</t>
  </si>
  <si>
    <t>Under 5 Mortality Rate (per 1000 live births)</t>
  </si>
  <si>
    <t>Early Neonatal Mortality Rate</t>
  </si>
  <si>
    <t xml:space="preserve"> – 0- 7 days (per 1000 live births)</t>
  </si>
  <si>
    <t>-</t>
  </si>
  <si>
    <t>Source: Sample Registration System</t>
  </si>
  <si>
    <t xml:space="preserve">Table VI.19: Progress in health infrastructure </t>
  </si>
  <si>
    <t>(as of March each year)</t>
  </si>
  <si>
    <t>(numbers in thousands)</t>
  </si>
  <si>
    <t xml:space="preserve">Indicators </t>
  </si>
  <si>
    <t>Sub-centres (SCs)</t>
  </si>
  <si>
    <t>Primary Health Centres (PHCs)</t>
  </si>
  <si>
    <t>Community Health Centres (CHCs)</t>
  </si>
  <si>
    <t>Doctors at PHCs</t>
  </si>
  <si>
    <t>Total Specialists at CHCs</t>
  </si>
  <si>
    <t>Auxiliary Nurse Midwife at SCs &amp; PHCs</t>
  </si>
  <si>
    <t>Nursing Staff at PHCs &amp; CHCs</t>
  </si>
  <si>
    <t>Pharmacists at PHCs &amp; CHCs</t>
  </si>
  <si>
    <t>Lab Technicians at PHCs &amp; CHCs</t>
  </si>
  <si>
    <t>Source: Rural Health Statistics 2021-22, MoHWF</t>
  </si>
  <si>
    <t>Note: Greener shades indicate improvements</t>
  </si>
  <si>
    <t>For Rural Areas</t>
  </si>
  <si>
    <t>NFHS 4 (2015-16)</t>
  </si>
  <si>
    <t>NFHS 5 (2019-21)</t>
  </si>
  <si>
    <t>Population</t>
  </si>
  <si>
    <t>Sex ratio at birth for children born in the last five years (females per 1,000 males)</t>
  </si>
  <si>
    <t>Population living in households with electricity (per cent)</t>
  </si>
  <si>
    <t>Household Amenities</t>
  </si>
  <si>
    <t>Population living in households with an improved drinking-water source[1]</t>
  </si>
  <si>
    <t>Households using clean fuel for cooking[2] (per cent)</t>
  </si>
  <si>
    <t>Population living in households that use an improved sanitation facility[3] (per cent)</t>
  </si>
  <si>
    <t xml:space="preserve">Infant mortality rate </t>
  </si>
  <si>
    <t>Mothers who had an antenatal check-up in the first trimester (%)</t>
  </si>
  <si>
    <t>Mothers who consumed iron folic acid for 100 days or more when they were pregnant (per cent)</t>
  </si>
  <si>
    <t>Children aged 12-23 months fully vaccinated based on information from vaccination card only (per cent)</t>
  </si>
  <si>
    <t>Children aged 12-23 months who received most of their vaccinations in a public health facility (per cent)</t>
  </si>
  <si>
    <t>Prevalence of diarrhoea in the 2 weeks preceding the survey (per cent)</t>
  </si>
  <si>
    <t>Children age 6-23 months receiving an adequate diet</t>
  </si>
  <si>
    <t xml:space="preserve">Women whose Body Mass Index (BMI) is below normal (BMI &lt;18.5 kg/ </t>
  </si>
  <si>
    <t>) (per cent)</t>
  </si>
  <si>
    <t>Children aged 6-59 months who are anaemic (per cent)</t>
  </si>
  <si>
    <t>All women aged 15-49 years who are anaemic (per cent)</t>
  </si>
  <si>
    <t>Men aged 15-49 years who are anaemic (per cent)</t>
  </si>
  <si>
    <t>Women Empowerment</t>
  </si>
  <si>
    <t>Currently married women who usually participate in three household decisions[4] (per cent)</t>
  </si>
  <si>
    <t>Women who worked in the last 12 months and were paid in cash (per cent</t>
  </si>
  <si>
    <t>Women owning a house and/or land (alone or jointly with others) (per cent)</t>
  </si>
  <si>
    <t>Women having a bank or savings account that they themselves use (per cent)</t>
  </si>
  <si>
    <t>Women having a mobile phone that they themselves use (per cent)</t>
  </si>
  <si>
    <t>Women who have ever used the internet (per cent)</t>
  </si>
  <si>
    <t>na</t>
  </si>
  <si>
    <t>Women age 20-24 years married before age 18 years (per cent)</t>
  </si>
  <si>
    <t>Table VI.20 Rural Quality of Life Indicators</t>
  </si>
  <si>
    <t>Table: VI.21 Progress under DAY-NRLM</t>
  </si>
  <si>
    <t>Indicator</t>
  </si>
  <si>
    <t>Cumulative progress</t>
  </si>
  <si>
    <t xml:space="preserve"> (up to December 2022)</t>
  </si>
  <si>
    <t>No. of Blocks covered</t>
  </si>
  <si>
    <t>No. of SHGs promoted (in lakh)</t>
  </si>
  <si>
    <t>No. of Households mobilized (in lakh)</t>
  </si>
  <si>
    <t>Capitalization Support provided to SHGs (in ₹crore)</t>
  </si>
  <si>
    <t>Amt. of Bank credit accessed by SHGs (in ₹ lakh crore)</t>
  </si>
  <si>
    <t>No. of individual enterprises set up under SVEP[1](in ₹ lakh)</t>
  </si>
  <si>
    <t>No. of vehicles deployed under AGEY[2]</t>
  </si>
  <si>
    <t>No. of Mahila Kisan covered (in lakh)</t>
  </si>
  <si>
    <t>No. of Custom Hiring Centres established</t>
  </si>
  <si>
    <t>No of households having kitchen garden (in lakh)</t>
  </si>
  <si>
    <t>Source: Ministry of Rural Development</t>
  </si>
  <si>
    <t>[1] Start-Up Village Entrepreneurship Programme</t>
  </si>
  <si>
    <t>[2] Aajeevika Grameen Express Yojana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</si>
</sst>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0.000"/>
    <numFmt numFmtId="167" formatCode="#,##0.0"/>
  </numFmts>
  <fonts count="38"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sz val="12"/>
      <color theme="1"/>
      <name val="Times New Roman"/>
      <family val="1"/>
    </font>
    <font>
      <b/>
      <sz val="12"/>
      <color theme="1"/>
      <name val="Times New Roman"/>
      <family val="1"/>
    </font>
    <font>
      <sz val="11"/>
      <color theme="1"/>
      <name val="Times New Roman"/>
      <family val="1"/>
    </font>
    <font>
      <b/>
      <sz val="12"/>
      <name val="Times New Roman"/>
      <family val="1"/>
    </font>
    <font>
      <i/>
      <sz val="11"/>
      <color theme="1"/>
      <name val="Times New Roman"/>
      <family val="1"/>
    </font>
    <font>
      <b/>
      <sz val="12"/>
      <color rgb="FF000000"/>
      <name val="Times New Roman"/>
      <family val="1"/>
    </font>
    <font>
      <b/>
      <sz val="11"/>
      <name val="Times New Roman"/>
      <family val="1"/>
    </font>
    <font>
      <sz val="11"/>
      <name val="Times New Roman"/>
      <family val="1"/>
    </font>
    <font>
      <b/>
      <i/>
      <sz val="11"/>
      <name val="Times New Roman"/>
      <family val="1"/>
    </font>
    <font>
      <sz val="11"/>
      <color indexed="10"/>
      <name val="Times New Roman"/>
      <family val="1"/>
    </font>
    <font>
      <i/>
      <sz val="12"/>
      <color theme="1"/>
      <name val="Times New Roman"/>
      <family val="1"/>
    </font>
    <font>
      <b/>
      <sz val="11"/>
      <color rgb="FF000000"/>
      <name val="Times New Roman"/>
      <family val="1"/>
    </font>
    <font>
      <i/>
      <sz val="11"/>
      <color rgb="FF000000"/>
      <name val="Times New Roman"/>
      <family val="1"/>
    </font>
    <font>
      <i/>
      <sz val="12"/>
      <color rgb="FF000000"/>
      <name val="Times New Roman"/>
      <family val="1"/>
    </font>
    <font>
      <sz val="11"/>
      <color rgb="FF000000"/>
      <name val="Times New Roman"/>
      <family val="1"/>
    </font>
    <font>
      <b/>
      <sz val="11"/>
      <color theme="1"/>
      <name val="Times New Roman"/>
      <family val="1"/>
    </font>
    <font>
      <b/>
      <i/>
      <sz val="12"/>
      <color theme="1"/>
      <name val="Times New Roman"/>
      <family val="1"/>
    </font>
    <font>
      <sz val="10"/>
      <color rgb="FF000000"/>
      <name val="Times New Roman"/>
      <family val="1"/>
    </font>
    <font>
      <b/>
      <sz val="11"/>
      <color rgb="FF000000"/>
      <name val="Calibri"/>
      <family val="2"/>
    </font>
    <font>
      <b/>
      <sz val="10"/>
      <color rgb="FF000000"/>
      <name val="Calibri"/>
      <family val="2"/>
    </font>
    <font>
      <sz val="10"/>
      <color rgb="FF000000"/>
      <name val="Calibri"/>
      <family val="2"/>
    </font>
    <font>
      <i/>
      <sz val="10"/>
      <color rgb="FF000000"/>
      <name val="Calibri"/>
      <family val="2"/>
    </font>
    <font>
      <b/>
      <i/>
      <sz val="10"/>
      <color rgb="FF000000"/>
      <name val="Calibri"/>
      <family val="2"/>
    </font>
    <font>
      <b/>
      <sz val="10.5"/>
      <color rgb="FF000000"/>
      <name val="Calibri"/>
      <family val="2"/>
    </font>
    <font>
      <b/>
      <sz val="10"/>
      <color rgb="FF000000"/>
      <name val="Times New Roman"/>
      <family val="1"/>
    </font>
    <font>
      <i/>
      <sz val="10.5"/>
      <color rgb="FF000000"/>
      <name val="Times New Roman"/>
      <family val="1"/>
    </font>
    <font>
      <i/>
      <sz val="10"/>
      <color rgb="FF000000"/>
      <name val="Times New Roman"/>
      <family val="1"/>
    </font>
    <font>
      <u/>
      <sz val="11"/>
      <color theme="10"/>
      <name val="Calibri"/>
      <family val="2"/>
      <scheme val="minor"/>
    </font>
    <font>
      <u/>
      <sz val="11"/>
      <color theme="10"/>
      <name val="Times New Roman"/>
      <family val="1"/>
    </font>
    <font>
      <sz val="10"/>
      <color rgb="FF000000"/>
      <name val="Symbol"/>
      <family val="1"/>
      <charset val="2"/>
    </font>
    <font>
      <vertAlign val="superscript"/>
      <sz val="10"/>
      <color rgb="FF000000"/>
      <name val="Calibri"/>
      <family val="2"/>
    </font>
    <font>
      <sz val="12"/>
      <color rgb="FF000000"/>
      <name val="Times New Roman"/>
      <family val="1"/>
    </font>
    <font>
      <b/>
      <sz val="12"/>
      <color rgb="FF000000"/>
      <name val="Calibri"/>
      <family val="2"/>
    </font>
    <font>
      <b/>
      <i/>
      <sz val="11"/>
      <color rgb="FF000000"/>
      <name val="Times New Roman"/>
      <family val="1"/>
    </font>
  </fonts>
  <fills count="2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9E2F3"/>
        <bgColor indexed="64"/>
      </patternFill>
    </fill>
    <fill>
      <patternFill patternType="solid">
        <fgColor rgb="FFFFFFFF"/>
        <bgColor indexed="64"/>
      </patternFill>
    </fill>
    <fill>
      <patternFill patternType="solid">
        <fgColor rgb="FFF8696B"/>
        <bgColor indexed="64"/>
      </patternFill>
    </fill>
    <fill>
      <patternFill patternType="solid">
        <fgColor rgb="FF8ECB7E"/>
        <bgColor indexed="64"/>
      </patternFill>
    </fill>
    <fill>
      <patternFill patternType="solid">
        <fgColor rgb="FFFDD27F"/>
        <bgColor indexed="64"/>
      </patternFill>
    </fill>
    <fill>
      <patternFill patternType="solid">
        <fgColor rgb="FFFFEB84"/>
        <bgColor indexed="64"/>
      </patternFill>
    </fill>
    <fill>
      <patternFill patternType="solid">
        <fgColor rgb="FF63BE7B"/>
        <bgColor indexed="64"/>
      </patternFill>
    </fill>
    <fill>
      <patternFill patternType="solid">
        <fgColor rgb="FFB8D780"/>
        <bgColor indexed="64"/>
      </patternFill>
    </fill>
    <fill>
      <patternFill patternType="solid">
        <fgColor rgb="FFFCC57C"/>
        <bgColor indexed="64"/>
      </patternFill>
    </fill>
    <fill>
      <patternFill patternType="solid">
        <fgColor rgb="FFFDD680"/>
        <bgColor indexed="64"/>
      </patternFill>
    </fill>
    <fill>
      <patternFill patternType="solid">
        <fgColor rgb="FF79C57D"/>
        <bgColor indexed="64"/>
      </patternFill>
    </fill>
    <fill>
      <patternFill patternType="solid">
        <fgColor rgb="FFFBA676"/>
        <bgColor indexed="64"/>
      </patternFill>
    </fill>
    <fill>
      <patternFill patternType="solid">
        <fgColor rgb="FFBED981"/>
        <bgColor indexed="64"/>
      </patternFill>
    </fill>
    <fill>
      <patternFill patternType="solid">
        <fgColor rgb="FFFA9D75"/>
        <bgColor indexed="64"/>
      </patternFill>
    </fill>
    <fill>
      <patternFill patternType="solid">
        <fgColor rgb="FFE5E483"/>
        <bgColor indexed="64"/>
      </patternFill>
    </fill>
    <fill>
      <patternFill patternType="solid">
        <fgColor rgb="FFFED880"/>
        <bgColor indexed="64"/>
      </patternFill>
    </fill>
    <fill>
      <patternFill patternType="solid">
        <fgColor rgb="FFF5E884"/>
        <bgColor indexed="64"/>
      </patternFill>
    </fill>
    <fill>
      <patternFill patternType="solid">
        <fgColor rgb="FFFBAD78"/>
        <bgColor indexed="64"/>
      </patternFill>
    </fill>
    <fill>
      <patternFill patternType="solid">
        <fgColor rgb="FFBAD881"/>
        <bgColor indexed="64"/>
      </patternFill>
    </fill>
    <fill>
      <patternFill patternType="solid">
        <fgColor rgb="FFFEDB81"/>
        <bgColor indexed="64"/>
      </patternFill>
    </fill>
    <fill>
      <patternFill patternType="solid">
        <fgColor rgb="FFC4DA81"/>
        <bgColor indexed="64"/>
      </patternFill>
    </fill>
    <fill>
      <patternFill patternType="solid">
        <fgColor rgb="FFFCBB7A"/>
        <bgColor indexed="64"/>
      </patternFill>
    </fill>
    <fill>
      <patternFill patternType="solid">
        <fgColor rgb="FF68C07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xf numFmtId="0" fontId="21" fillId="0" borderId="0"/>
    <xf numFmtId="0" fontId="31" fillId="0" borderId="0" applyNumberFormat="0" applyFill="0" applyBorder="0" applyAlignment="0" applyProtection="0"/>
  </cellStyleXfs>
  <cellXfs count="356">
    <xf numFmtId="0" fontId="0" fillId="0" borderId="0" xfId="0"/>
    <xf numFmtId="0" fontId="6" fillId="0" borderId="0" xfId="0" applyFont="1"/>
    <xf numFmtId="0" fontId="6" fillId="0" borderId="0" xfId="0" applyFont="1" applyAlignment="1">
      <alignment vertical="top" wrapText="1"/>
    </xf>
    <xf numFmtId="164" fontId="6" fillId="0" borderId="0" xfId="0" applyNumberFormat="1" applyFont="1"/>
    <xf numFmtId="2" fontId="6" fillId="0" borderId="0" xfId="0" applyNumberFormat="1" applyFont="1"/>
    <xf numFmtId="166" fontId="6" fillId="0" borderId="0" xfId="0" applyNumberFormat="1" applyFont="1"/>
    <xf numFmtId="164" fontId="6" fillId="0" borderId="0" xfId="0" applyNumberFormat="1" applyFont="1" applyAlignment="1">
      <alignment vertical="top" wrapText="1"/>
    </xf>
    <xf numFmtId="0" fontId="4" fillId="0" borderId="0" xfId="3" applyFont="1"/>
    <xf numFmtId="17" fontId="4" fillId="0" borderId="1" xfId="3" applyNumberFormat="1" applyFont="1" applyBorder="1" applyAlignment="1">
      <alignment horizontal="left" wrapText="1"/>
    </xf>
    <xf numFmtId="2" fontId="4" fillId="0" borderId="1" xfId="3" applyNumberFormat="1" applyFont="1" applyBorder="1"/>
    <xf numFmtId="2" fontId="4" fillId="0" borderId="0" xfId="3" applyNumberFormat="1" applyFont="1"/>
    <xf numFmtId="164" fontId="4" fillId="0" borderId="0" xfId="3" applyNumberFormat="1" applyFont="1"/>
    <xf numFmtId="164" fontId="4" fillId="0" borderId="0" xfId="3" applyNumberFormat="1" applyFont="1" applyAlignment="1">
      <alignment horizontal="center"/>
    </xf>
    <xf numFmtId="165" fontId="4" fillId="0" borderId="0" xfId="4" applyNumberFormat="1" applyFont="1"/>
    <xf numFmtId="0" fontId="5" fillId="0" borderId="7" xfId="3" applyFont="1" applyBorder="1" applyAlignment="1">
      <alignment vertical="center"/>
    </xf>
    <xf numFmtId="17" fontId="5" fillId="0" borderId="7" xfId="3" applyNumberFormat="1" applyFont="1" applyBorder="1" applyAlignment="1">
      <alignment horizontal="left" vertical="top"/>
    </xf>
    <xf numFmtId="0" fontId="10" fillId="0" borderId="0" xfId="0" applyFont="1"/>
    <xf numFmtId="0" fontId="11" fillId="0" borderId="0" xfId="0" applyFont="1"/>
    <xf numFmtId="0" fontId="10" fillId="0" borderId="2" xfId="0" applyFont="1" applyBorder="1" applyAlignment="1">
      <alignment horizontal="center"/>
    </xf>
    <xf numFmtId="0" fontId="10" fillId="0" borderId="2" xfId="0" applyFont="1" applyBorder="1" applyAlignment="1">
      <alignment horizontal="right"/>
    </xf>
    <xf numFmtId="0" fontId="10" fillId="0" borderId="3" xfId="0" applyFont="1" applyBorder="1" applyAlignment="1">
      <alignment horizontal="right"/>
    </xf>
    <xf numFmtId="0" fontId="6" fillId="0" borderId="1" xfId="0" applyFont="1" applyBorder="1" applyAlignment="1">
      <alignment vertical="top" wrapText="1"/>
    </xf>
    <xf numFmtId="0" fontId="10" fillId="0" borderId="1" xfId="0" applyFont="1" applyBorder="1" applyAlignment="1">
      <alignment horizontal="center"/>
    </xf>
    <xf numFmtId="0" fontId="10" fillId="0" borderId="1" xfId="0" applyFont="1" applyBorder="1" applyAlignment="1">
      <alignment horizontal="right"/>
    </xf>
    <xf numFmtId="0" fontId="10" fillId="0" borderId="1" xfId="0" applyFont="1" applyBorder="1" applyAlignment="1">
      <alignment vertical="top" wrapText="1"/>
    </xf>
    <xf numFmtId="164" fontId="6" fillId="0" borderId="1" xfId="0" applyNumberFormat="1" applyFont="1" applyBorder="1"/>
    <xf numFmtId="164" fontId="11" fillId="0" borderId="1" xfId="0" applyNumberFormat="1" applyFont="1" applyBorder="1"/>
    <xf numFmtId="0" fontId="11" fillId="0" borderId="1" xfId="0" applyFont="1" applyBorder="1"/>
    <xf numFmtId="0" fontId="6" fillId="0" borderId="1" xfId="0" applyFont="1" applyBorder="1"/>
    <xf numFmtId="0" fontId="8" fillId="0" borderId="1" xfId="0" applyFont="1" applyBorder="1" applyAlignment="1">
      <alignment horizontal="right"/>
    </xf>
    <xf numFmtId="0" fontId="10" fillId="0" borderId="1" xfId="0" applyFont="1" applyBorder="1"/>
    <xf numFmtId="1" fontId="11" fillId="0" borderId="1" xfId="1" applyNumberFormat="1" applyFont="1" applyFill="1" applyBorder="1"/>
    <xf numFmtId="0" fontId="12" fillId="0" borderId="1" xfId="0" applyFont="1" applyBorder="1"/>
    <xf numFmtId="164" fontId="11" fillId="2" borderId="1" xfId="0" applyNumberFormat="1" applyFont="1" applyFill="1" applyBorder="1"/>
    <xf numFmtId="1" fontId="11" fillId="0" borderId="1" xfId="0" applyNumberFormat="1" applyFont="1" applyBorder="1"/>
    <xf numFmtId="0" fontId="13" fillId="0" borderId="1" xfId="0" applyFont="1" applyBorder="1"/>
    <xf numFmtId="164" fontId="13" fillId="0" borderId="1" xfId="0" applyNumberFormat="1" applyFont="1" applyBorder="1"/>
    <xf numFmtId="167" fontId="11" fillId="0" borderId="1" xfId="0" applyNumberFormat="1" applyFont="1" applyBorder="1"/>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horizontal="right"/>
    </xf>
    <xf numFmtId="0" fontId="4" fillId="0" borderId="0" xfId="0" applyFont="1"/>
    <xf numFmtId="0" fontId="18" fillId="0" borderId="1" xfId="0" applyFont="1" applyBorder="1" applyAlignment="1">
      <alignment horizontal="center" vertical="center"/>
    </xf>
    <xf numFmtId="0" fontId="15" fillId="0" borderId="1" xfId="0" applyFont="1" applyBorder="1" applyAlignment="1">
      <alignment horizontal="center" vertical="center"/>
    </xf>
    <xf numFmtId="0" fontId="18" fillId="0" borderId="1" xfId="0" applyFont="1" applyBorder="1" applyAlignment="1">
      <alignment horizontal="right" vertical="center" wrapText="1"/>
    </xf>
    <xf numFmtId="0" fontId="18" fillId="0" borderId="1" xfId="0" applyFont="1" applyBorder="1" applyAlignment="1">
      <alignment horizontal="right" vertical="center"/>
    </xf>
    <xf numFmtId="0" fontId="5" fillId="0" borderId="1" xfId="5" applyFont="1" applyBorder="1" applyAlignment="1">
      <alignment horizontal="center" vertical="center" wrapText="1"/>
    </xf>
    <xf numFmtId="0" fontId="4" fillId="0" borderId="1" xfId="5" applyFont="1" applyBorder="1"/>
    <xf numFmtId="1" fontId="4" fillId="0" borderId="1" xfId="5" applyNumberFormat="1" applyFont="1" applyBorder="1" applyAlignment="1">
      <alignment horizontal="center"/>
    </xf>
    <xf numFmtId="0" fontId="4" fillId="0" borderId="0" xfId="5" applyFont="1"/>
    <xf numFmtId="0" fontId="6" fillId="0" borderId="1" xfId="5" applyFont="1" applyBorder="1" applyAlignment="1">
      <alignment vertical="center"/>
    </xf>
    <xf numFmtId="0" fontId="4" fillId="0" borderId="0" xfId="0" applyFont="1" applyAlignment="1">
      <alignment wrapText="1"/>
    </xf>
    <xf numFmtId="0" fontId="4" fillId="0" borderId="1" xfId="0" applyFont="1" applyBorder="1" applyAlignment="1">
      <alignment vertical="top"/>
    </xf>
    <xf numFmtId="164" fontId="4" fillId="0" borderId="1" xfId="0" applyNumberFormat="1" applyFont="1" applyBorder="1" applyAlignment="1">
      <alignment vertical="top"/>
    </xf>
    <xf numFmtId="0" fontId="5" fillId="0" borderId="1" xfId="0" applyFont="1" applyBorder="1" applyAlignment="1">
      <alignment vertical="top" wrapText="1"/>
    </xf>
    <xf numFmtId="4" fontId="4" fillId="0" borderId="0" xfId="0" applyNumberFormat="1" applyFont="1"/>
    <xf numFmtId="9" fontId="4" fillId="0" borderId="0" xfId="2" applyFont="1"/>
    <xf numFmtId="0" fontId="4" fillId="0" borderId="1" xfId="0" applyFont="1" applyBorder="1"/>
    <xf numFmtId="164" fontId="4" fillId="0" borderId="1" xfId="0" applyNumberFormat="1" applyFont="1" applyBorder="1"/>
    <xf numFmtId="164" fontId="4" fillId="0" borderId="1" xfId="0" applyNumberFormat="1" applyFont="1" applyBorder="1" applyAlignment="1">
      <alignment wrapText="1"/>
    </xf>
    <xf numFmtId="0" fontId="5" fillId="0" borderId="1" xfId="3" applyFont="1" applyBorder="1"/>
    <xf numFmtId="0" fontId="4" fillId="0" borderId="1" xfId="3" applyFont="1" applyBorder="1"/>
    <xf numFmtId="17" fontId="5" fillId="0" borderId="1" xfId="3" applyNumberFormat="1" applyFont="1" applyBorder="1" applyAlignment="1">
      <alignment horizontal="left"/>
    </xf>
    <xf numFmtId="1" fontId="4" fillId="0" borderId="1" xfId="3" applyNumberFormat="1" applyFont="1" applyBorder="1" applyAlignment="1">
      <alignment horizontal="center"/>
    </xf>
    <xf numFmtId="0" fontId="5" fillId="4" borderId="1" xfId="3" applyFont="1" applyFill="1" applyBorder="1"/>
    <xf numFmtId="0" fontId="14" fillId="0" borderId="0" xfId="3" applyFont="1"/>
    <xf numFmtId="0" fontId="14" fillId="0" borderId="1" xfId="3" applyFont="1" applyBorder="1"/>
    <xf numFmtId="0" fontId="20" fillId="0" borderId="1" xfId="3" applyFont="1" applyBorder="1"/>
    <xf numFmtId="0" fontId="15" fillId="2" borderId="1" xfId="6" applyFont="1" applyFill="1" applyBorder="1" applyAlignment="1">
      <alignment horizontal="center" vertical="center" wrapText="1"/>
    </xf>
    <xf numFmtId="0" fontId="18" fillId="2" borderId="1" xfId="6" applyFont="1" applyFill="1" applyBorder="1" applyAlignment="1">
      <alignment vertical="center" wrapText="1"/>
    </xf>
    <xf numFmtId="0" fontId="6" fillId="2" borderId="1" xfId="6" applyFont="1" applyFill="1" applyBorder="1"/>
    <xf numFmtId="0" fontId="19" fillId="0" borderId="1" xfId="0" applyFont="1" applyBorder="1" applyAlignment="1">
      <alignment horizontal="center" vertical="center"/>
    </xf>
    <xf numFmtId="0" fontId="15" fillId="0" borderId="1" xfId="7" applyFont="1" applyBorder="1" applyAlignment="1">
      <alignment horizontal="center" vertical="center" wrapText="1"/>
    </xf>
    <xf numFmtId="0" fontId="18" fillId="0" borderId="1" xfId="7" applyFont="1" applyBorder="1" applyAlignment="1">
      <alignment horizontal="right" vertical="top"/>
    </xf>
    <xf numFmtId="1" fontId="18" fillId="0" borderId="1" xfId="7" applyNumberFormat="1" applyFont="1" applyBorder="1" applyAlignment="1">
      <alignment horizontal="right" vertical="top"/>
    </xf>
    <xf numFmtId="0" fontId="15" fillId="0" borderId="1" xfId="7" applyFont="1" applyBorder="1" applyAlignment="1">
      <alignment horizontal="center" vertical="center"/>
    </xf>
    <xf numFmtId="0" fontId="19" fillId="0" borderId="0" xfId="0" applyFont="1"/>
    <xf numFmtId="0" fontId="18" fillId="0" borderId="1" xfId="7" applyFont="1" applyBorder="1" applyAlignment="1">
      <alignment horizontal="left" vertical="top"/>
    </xf>
    <xf numFmtId="1" fontId="0" fillId="0" borderId="0" xfId="0" applyNumberFormat="1"/>
    <xf numFmtId="0" fontId="5" fillId="0" borderId="0" xfId="0" applyFont="1"/>
    <xf numFmtId="0" fontId="6" fillId="0" borderId="0" xfId="0" applyFont="1" applyAlignment="1">
      <alignment vertical="center" wrapText="1"/>
    </xf>
    <xf numFmtId="16" fontId="6" fillId="0" borderId="0" xfId="0" applyNumberFormat="1" applyFont="1"/>
    <xf numFmtId="0" fontId="6" fillId="0" borderId="0" xfId="0" applyFont="1" applyAlignment="1">
      <alignment vertical="center"/>
    </xf>
    <xf numFmtId="0" fontId="8" fillId="0" borderId="0" xfId="0" applyFont="1"/>
    <xf numFmtId="164" fontId="0" fillId="0" borderId="0" xfId="0" applyNumberFormat="1"/>
    <xf numFmtId="0" fontId="19" fillId="2" borderId="1" xfId="6" applyFont="1" applyFill="1" applyBorder="1" applyAlignment="1">
      <alignment wrapText="1"/>
    </xf>
    <xf numFmtId="0" fontId="5" fillId="0" borderId="1" xfId="5" applyFont="1" applyBorder="1" applyAlignment="1">
      <alignment horizontal="center" vertical="center"/>
    </xf>
    <xf numFmtId="0" fontId="19" fillId="0" borderId="1" xfId="0" applyFont="1" applyBorder="1" applyAlignment="1">
      <alignment horizontal="center" vertical="center" wrapText="1"/>
    </xf>
    <xf numFmtId="1" fontId="0" fillId="0" borderId="1" xfId="0" applyNumberFormat="1" applyBorder="1"/>
    <xf numFmtId="0" fontId="6" fillId="0" borderId="0" xfId="0" applyFont="1" applyAlignment="1">
      <alignment wrapText="1"/>
    </xf>
    <xf numFmtId="0" fontId="0" fillId="0" borderId="0" xfId="0" applyAlignment="1">
      <alignment wrapText="1"/>
    </xf>
    <xf numFmtId="0" fontId="23" fillId="0" borderId="13" xfId="0" applyFont="1" applyBorder="1" applyAlignment="1">
      <alignment horizontal="center" vertical="center"/>
    </xf>
    <xf numFmtId="0" fontId="23" fillId="0" borderId="13" xfId="0" applyFont="1" applyBorder="1" applyAlignment="1">
      <alignment horizontal="center" vertical="center" wrapText="1"/>
    </xf>
    <xf numFmtId="0" fontId="24" fillId="0" borderId="13" xfId="0" applyFont="1" applyBorder="1" applyAlignment="1">
      <alignment horizontal="right" vertical="center" wrapText="1"/>
    </xf>
    <xf numFmtId="0" fontId="24" fillId="0" borderId="12" xfId="0" applyFont="1" applyBorder="1" applyAlignment="1">
      <alignment vertical="center"/>
    </xf>
    <xf numFmtId="0" fontId="0" fillId="0" borderId="12" xfId="0" applyBorder="1" applyAlignment="1">
      <alignment vertical="top"/>
    </xf>
    <xf numFmtId="0" fontId="23" fillId="0" borderId="20" xfId="0" applyFont="1" applyBorder="1" applyAlignment="1">
      <alignment horizontal="center" vertical="center" wrapText="1"/>
    </xf>
    <xf numFmtId="0" fontId="24" fillId="0" borderId="13" xfId="0" applyFont="1" applyBorder="1" applyAlignment="1">
      <alignment horizontal="center" vertical="center"/>
    </xf>
    <xf numFmtId="0" fontId="24" fillId="0" borderId="13" xfId="0" applyFont="1" applyBorder="1" applyAlignment="1">
      <alignment horizontal="center" vertical="center" wrapText="1"/>
    </xf>
    <xf numFmtId="3" fontId="24" fillId="0" borderId="13" xfId="0" applyNumberFormat="1" applyFont="1" applyBorder="1" applyAlignment="1">
      <alignment horizontal="center" vertical="center"/>
    </xf>
    <xf numFmtId="0" fontId="23" fillId="5" borderId="12" xfId="0" applyFont="1" applyFill="1" applyBorder="1" applyAlignment="1">
      <alignment vertical="center"/>
    </xf>
    <xf numFmtId="0" fontId="23" fillId="5" borderId="13" xfId="0" applyFont="1" applyFill="1" applyBorder="1" applyAlignment="1">
      <alignment horizontal="center" vertical="center"/>
    </xf>
    <xf numFmtId="0" fontId="23" fillId="5" borderId="13" xfId="0" applyFont="1" applyFill="1" applyBorder="1" applyAlignment="1">
      <alignment horizontal="center" vertical="center" wrapText="1"/>
    </xf>
    <xf numFmtId="3" fontId="23" fillId="5" borderId="13" xfId="0" applyNumberFormat="1" applyFont="1" applyFill="1" applyBorder="1" applyAlignment="1">
      <alignment horizontal="center" vertical="center"/>
    </xf>
    <xf numFmtId="0" fontId="23" fillId="6" borderId="12" xfId="0" applyFont="1" applyFill="1" applyBorder="1" applyAlignment="1">
      <alignment vertical="center"/>
    </xf>
    <xf numFmtId="0" fontId="23" fillId="6" borderId="13" xfId="0" applyFont="1" applyFill="1" applyBorder="1" applyAlignment="1">
      <alignment horizontal="center" vertical="center"/>
    </xf>
    <xf numFmtId="0" fontId="24" fillId="6" borderId="13" xfId="0" applyFont="1" applyFill="1" applyBorder="1" applyAlignment="1">
      <alignment horizontal="center" vertical="center" wrapText="1"/>
    </xf>
    <xf numFmtId="0" fontId="24" fillId="6" borderId="13" xfId="0" applyFont="1" applyFill="1" applyBorder="1" applyAlignment="1">
      <alignment horizontal="center" vertical="center"/>
    </xf>
    <xf numFmtId="3" fontId="24" fillId="6" borderId="13" xfId="0" applyNumberFormat="1" applyFont="1" applyFill="1" applyBorder="1" applyAlignment="1">
      <alignment horizontal="center" vertical="center"/>
    </xf>
    <xf numFmtId="0" fontId="24" fillId="0" borderId="13" xfId="0" applyFont="1" applyBorder="1" applyAlignment="1">
      <alignment horizontal="justify"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1" fillId="0" borderId="13" xfId="0" applyFont="1" applyBorder="1" applyAlignment="1">
      <alignment horizontal="right" vertical="center"/>
    </xf>
    <xf numFmtId="0" fontId="28" fillId="0" borderId="12" xfId="0" applyFont="1" applyBorder="1" applyAlignment="1">
      <alignment vertical="center" wrapText="1"/>
    </xf>
    <xf numFmtId="0" fontId="28" fillId="0" borderId="13" xfId="0" applyFont="1" applyBorder="1" applyAlignment="1">
      <alignment horizontal="righ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8" fillId="0" borderId="12" xfId="0" applyFont="1" applyBorder="1" applyAlignment="1">
      <alignment vertical="center" wrapText="1"/>
    </xf>
    <xf numFmtId="0" fontId="18" fillId="0" borderId="13" xfId="0" applyFont="1" applyBorder="1" applyAlignment="1">
      <alignment horizontal="right" vertical="center"/>
    </xf>
    <xf numFmtId="0" fontId="18" fillId="0" borderId="19"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horizontal="right" vertical="center"/>
    </xf>
    <xf numFmtId="0" fontId="21" fillId="0" borderId="13" xfId="0" applyFont="1" applyBorder="1" applyAlignment="1">
      <alignment horizontal="right" vertical="center" wrapText="1"/>
    </xf>
    <xf numFmtId="0" fontId="28" fillId="0" borderId="13" xfId="0" applyFont="1" applyBorder="1" applyAlignment="1">
      <alignment horizontal="right" vertical="center" wrapText="1"/>
    </xf>
    <xf numFmtId="0" fontId="15" fillId="0" borderId="13" xfId="0" applyFont="1" applyBorder="1" applyAlignment="1">
      <alignment vertical="center" wrapText="1"/>
    </xf>
    <xf numFmtId="0" fontId="18" fillId="0" borderId="13" xfId="0" applyFont="1" applyBorder="1" applyAlignment="1">
      <alignment horizontal="right" vertical="center" wrapText="1"/>
    </xf>
    <xf numFmtId="0" fontId="15" fillId="0" borderId="13" xfId="0" applyFont="1" applyBorder="1" applyAlignment="1">
      <alignment horizontal="right" vertical="center" wrapText="1"/>
    </xf>
    <xf numFmtId="0" fontId="18" fillId="0" borderId="12" xfId="0" applyFont="1" applyBorder="1" applyAlignment="1">
      <alignment horizontal="center" vertical="center" wrapText="1"/>
    </xf>
    <xf numFmtId="0" fontId="18" fillId="0" borderId="13" xfId="0" applyFont="1" applyBorder="1" applyAlignment="1">
      <alignment horizontal="justify" vertical="center" wrapText="1"/>
    </xf>
    <xf numFmtId="0" fontId="18" fillId="0" borderId="12" xfId="0" applyFont="1" applyBorder="1" applyAlignment="1">
      <alignment vertical="center"/>
    </xf>
    <xf numFmtId="0" fontId="15" fillId="0" borderId="12" xfId="0" applyFont="1" applyBorder="1" applyAlignment="1">
      <alignment vertical="center"/>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164" fontId="18" fillId="0" borderId="13" xfId="0" applyNumberFormat="1" applyFont="1" applyBorder="1" applyAlignment="1">
      <alignment horizontal="right" vertical="center"/>
    </xf>
    <xf numFmtId="164" fontId="15" fillId="0" borderId="13" xfId="0" applyNumberFormat="1" applyFont="1" applyBorder="1" applyAlignment="1">
      <alignment horizontal="right" vertical="center"/>
    </xf>
    <xf numFmtId="165" fontId="18" fillId="0" borderId="13" xfId="2" applyNumberFormat="1" applyFont="1" applyBorder="1" applyAlignment="1">
      <alignment horizontal="right" vertical="center" wrapText="1"/>
    </xf>
    <xf numFmtId="0" fontId="31" fillId="0" borderId="0" xfId="8" applyAlignment="1">
      <alignment vertical="center"/>
    </xf>
    <xf numFmtId="0" fontId="21" fillId="0" borderId="13" xfId="0" applyFont="1" applyBorder="1" applyAlignment="1">
      <alignment horizontal="center" vertical="center" wrapText="1"/>
    </xf>
    <xf numFmtId="0" fontId="28" fillId="0" borderId="13" xfId="0" applyFont="1" applyBorder="1" applyAlignment="1">
      <alignment horizontal="center" vertical="center"/>
    </xf>
    <xf numFmtId="0" fontId="28" fillId="0" borderId="12" xfId="0" applyFont="1" applyBorder="1" applyAlignment="1">
      <alignment horizontal="center" vertical="center"/>
    </xf>
    <xf numFmtId="0" fontId="24" fillId="0" borderId="12" xfId="0" applyFont="1" applyBorder="1" applyAlignment="1">
      <alignment horizontal="justify" vertical="center" wrapText="1"/>
    </xf>
    <xf numFmtId="0" fontId="21" fillId="0" borderId="12" xfId="0" applyFont="1" applyBorder="1" applyAlignment="1">
      <alignment horizontal="justify" vertical="center" wrapText="1"/>
    </xf>
    <xf numFmtId="0" fontId="16" fillId="0" borderId="13" xfId="0" applyFont="1" applyBorder="1" applyAlignment="1">
      <alignment horizontal="center" vertical="center" wrapText="1"/>
    </xf>
    <xf numFmtId="0" fontId="28" fillId="0" borderId="18"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8" fillId="0" borderId="12" xfId="0" applyFont="1" applyBorder="1" applyAlignment="1">
      <alignment horizontal="right" vertical="center" wrapText="1"/>
    </xf>
    <xf numFmtId="0" fontId="25" fillId="0" borderId="12" xfId="0" applyFont="1" applyBorder="1" applyAlignment="1">
      <alignment horizontal="justify" vertical="center" wrapText="1"/>
    </xf>
    <xf numFmtId="0" fontId="18" fillId="0" borderId="20" xfId="0" applyFont="1" applyBorder="1" applyAlignment="1">
      <alignment horizontal="right"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0" fontId="35" fillId="0" borderId="12" xfId="0" applyFont="1" applyBorder="1" applyAlignment="1">
      <alignment vertical="center" wrapText="1"/>
    </xf>
    <xf numFmtId="0" fontId="35" fillId="7" borderId="13" xfId="0" applyFont="1" applyFill="1" applyBorder="1" applyAlignment="1">
      <alignment horizontal="right" vertical="center" wrapText="1"/>
    </xf>
    <xf numFmtId="0" fontId="35" fillId="8" borderId="13" xfId="0" applyFont="1" applyFill="1" applyBorder="1" applyAlignment="1">
      <alignment horizontal="right" vertical="center" wrapText="1"/>
    </xf>
    <xf numFmtId="0" fontId="35" fillId="9" borderId="13" xfId="0" applyFont="1" applyFill="1" applyBorder="1" applyAlignment="1">
      <alignment horizontal="right" vertical="center" wrapText="1"/>
    </xf>
    <xf numFmtId="0" fontId="35" fillId="10" borderId="13" xfId="0" applyFont="1" applyFill="1" applyBorder="1" applyAlignment="1">
      <alignment horizontal="right" vertical="center" wrapText="1"/>
    </xf>
    <xf numFmtId="0" fontId="35" fillId="11" borderId="13" xfId="0" applyFont="1" applyFill="1" applyBorder="1" applyAlignment="1">
      <alignment horizontal="right" vertical="center" wrapText="1"/>
    </xf>
    <xf numFmtId="0" fontId="35" fillId="12" borderId="13" xfId="0" applyFont="1" applyFill="1" applyBorder="1" applyAlignment="1">
      <alignment horizontal="right" vertical="center" wrapText="1"/>
    </xf>
    <xf numFmtId="0" fontId="35" fillId="13" borderId="13" xfId="0" applyFont="1" applyFill="1" applyBorder="1" applyAlignment="1">
      <alignment horizontal="right" vertical="center" wrapText="1"/>
    </xf>
    <xf numFmtId="0" fontId="35" fillId="14" borderId="13" xfId="0" applyFont="1" applyFill="1" applyBorder="1" applyAlignment="1">
      <alignment horizontal="right" vertical="center" wrapText="1"/>
    </xf>
    <xf numFmtId="0" fontId="35" fillId="15" borderId="13" xfId="0" applyFont="1" applyFill="1" applyBorder="1" applyAlignment="1">
      <alignment horizontal="right" vertical="center" wrapText="1"/>
    </xf>
    <xf numFmtId="0" fontId="35" fillId="16" borderId="13" xfId="0" applyFont="1" applyFill="1" applyBorder="1" applyAlignment="1">
      <alignment horizontal="right" vertical="center" wrapText="1"/>
    </xf>
    <xf numFmtId="0" fontId="35" fillId="17" borderId="13" xfId="0" applyFont="1" applyFill="1" applyBorder="1" applyAlignment="1">
      <alignment horizontal="right" vertical="center" wrapText="1"/>
    </xf>
    <xf numFmtId="0" fontId="35" fillId="18" borderId="13" xfId="0" applyFont="1" applyFill="1" applyBorder="1" applyAlignment="1">
      <alignment horizontal="right" vertical="center" wrapText="1"/>
    </xf>
    <xf numFmtId="0" fontId="35" fillId="19" borderId="13" xfId="0" applyFont="1" applyFill="1" applyBorder="1" applyAlignment="1">
      <alignment horizontal="right" vertical="center" wrapText="1"/>
    </xf>
    <xf numFmtId="0" fontId="35" fillId="20" borderId="13" xfId="0" applyFont="1" applyFill="1" applyBorder="1" applyAlignment="1">
      <alignment horizontal="right" vertical="center" wrapText="1"/>
    </xf>
    <xf numFmtId="0" fontId="35" fillId="21" borderId="13" xfId="0" applyFont="1" applyFill="1" applyBorder="1" applyAlignment="1">
      <alignment horizontal="right" vertical="center" wrapText="1"/>
    </xf>
    <xf numFmtId="0" fontId="35" fillId="22" borderId="13" xfId="0" applyFont="1" applyFill="1" applyBorder="1" applyAlignment="1">
      <alignment horizontal="right" vertical="center" wrapText="1"/>
    </xf>
    <xf numFmtId="0" fontId="35" fillId="23" borderId="13" xfId="0" applyFont="1" applyFill="1" applyBorder="1" applyAlignment="1">
      <alignment horizontal="right" vertical="center" wrapText="1"/>
    </xf>
    <xf numFmtId="0" fontId="35" fillId="24" borderId="13" xfId="0" applyFont="1" applyFill="1" applyBorder="1" applyAlignment="1">
      <alignment horizontal="right" vertical="center" wrapText="1"/>
    </xf>
    <xf numFmtId="0" fontId="35" fillId="25" borderId="13" xfId="0" applyFont="1" applyFill="1" applyBorder="1" applyAlignment="1">
      <alignment horizontal="right" vertical="center" wrapText="1"/>
    </xf>
    <xf numFmtId="0" fontId="35" fillId="26" borderId="13" xfId="0" applyFont="1" applyFill="1" applyBorder="1" applyAlignment="1">
      <alignment horizontal="right" vertical="center" wrapText="1"/>
    </xf>
    <xf numFmtId="0" fontId="35" fillId="27" borderId="13" xfId="0" applyFont="1" applyFill="1" applyBorder="1" applyAlignment="1">
      <alignment horizontal="right" vertical="center" wrapText="1"/>
    </xf>
    <xf numFmtId="0" fontId="26" fillId="0" borderId="13" xfId="0" applyFont="1" applyBorder="1" applyAlignment="1">
      <alignment horizontal="justify" vertical="center" wrapText="1"/>
    </xf>
    <xf numFmtId="0" fontId="24" fillId="0" borderId="20" xfId="0" applyFont="1" applyBorder="1" applyAlignment="1">
      <alignment horizontal="justify" vertical="center" wrapText="1"/>
    </xf>
    <xf numFmtId="0" fontId="6" fillId="0" borderId="22" xfId="0" applyFont="1" applyBorder="1" applyAlignment="1">
      <alignment wrapText="1"/>
    </xf>
    <xf numFmtId="0" fontId="37" fillId="0" borderId="20" xfId="0" applyFont="1" applyBorder="1" applyAlignment="1">
      <alignment horizontal="center" vertical="center" wrapText="1"/>
    </xf>
    <xf numFmtId="0" fontId="6" fillId="0" borderId="11" xfId="0" applyFont="1" applyBorder="1" applyAlignment="1">
      <alignment wrapText="1"/>
    </xf>
    <xf numFmtId="0" fontId="10" fillId="3" borderId="1" xfId="0" applyFont="1" applyFill="1" applyBorder="1" applyAlignment="1">
      <alignment horizontal="left"/>
    </xf>
    <xf numFmtId="0" fontId="11" fillId="0" borderId="1" xfId="0" applyFont="1" applyBorder="1" applyAlignment="1">
      <alignment horizontal="left"/>
    </xf>
    <xf numFmtId="0" fontId="7" fillId="3" borderId="1" xfId="0" applyFont="1" applyFill="1" applyBorder="1" applyAlignment="1">
      <alignment horizontal="center" vertical="top"/>
    </xf>
    <xf numFmtId="0" fontId="6" fillId="0" borderId="1" xfId="0" applyFont="1" applyBorder="1" applyAlignment="1">
      <alignment horizontal="center"/>
    </xf>
    <xf numFmtId="0" fontId="10" fillId="0" borderId="1" xfId="0" applyFont="1" applyBorder="1" applyAlignment="1">
      <alignment horizontal="center"/>
    </xf>
    <xf numFmtId="0" fontId="22" fillId="3" borderId="21"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4" xfId="0" applyFont="1" applyFill="1" applyBorder="1" applyAlignment="1">
      <alignment horizontal="center" vertical="center"/>
    </xf>
    <xf numFmtId="0" fontId="23" fillId="0" borderId="21" xfId="0" applyFont="1" applyBorder="1" applyAlignment="1">
      <alignment horizontal="center" vertical="center"/>
    </xf>
    <xf numFmtId="0" fontId="23" fillId="0" borderId="14" xfId="0" applyFont="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wrapText="1"/>
    </xf>
    <xf numFmtId="0" fontId="25" fillId="6" borderId="8" xfId="0" applyFont="1" applyFill="1" applyBorder="1" applyAlignment="1">
      <alignment vertical="center"/>
    </xf>
    <xf numFmtId="0" fontId="25" fillId="6" borderId="9" xfId="0" applyFont="1" applyFill="1" applyBorder="1" applyAlignment="1">
      <alignment vertical="center"/>
    </xf>
    <xf numFmtId="0" fontId="25" fillId="6" borderId="16" xfId="0" applyFont="1" applyFill="1" applyBorder="1" applyAlignment="1">
      <alignment vertical="center"/>
    </xf>
    <xf numFmtId="0" fontId="25" fillId="6" borderId="17" xfId="0" applyFont="1" applyFill="1" applyBorder="1" applyAlignment="1">
      <alignment vertical="center"/>
    </xf>
    <xf numFmtId="0" fontId="25" fillId="6" borderId="15" xfId="0" applyFont="1" applyFill="1" applyBorder="1" applyAlignment="1">
      <alignment vertical="center"/>
    </xf>
    <xf numFmtId="0" fontId="25" fillId="6" borderId="13" xfId="0" applyFont="1" applyFill="1" applyBorder="1" applyAlignment="1">
      <alignment vertical="center"/>
    </xf>
    <xf numFmtId="0" fontId="9" fillId="3" borderId="8"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vertical="center" wrapText="1"/>
    </xf>
    <xf numFmtId="0" fontId="18" fillId="0" borderId="4" xfId="0" applyFont="1" applyBorder="1" applyAlignment="1">
      <alignment horizontal="right" vertical="center" wrapText="1"/>
    </xf>
    <xf numFmtId="0" fontId="18" fillId="0" borderId="5" xfId="0" applyFont="1" applyBorder="1" applyAlignment="1">
      <alignment horizontal="right" vertical="center" wrapText="1"/>
    </xf>
    <xf numFmtId="0" fontId="18" fillId="0" borderId="6" xfId="0" applyFont="1" applyBorder="1" applyAlignment="1">
      <alignment horizontal="right" vertical="center" wrapText="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8" fillId="0" borderId="1" xfId="0" applyFont="1" applyBorder="1" applyAlignment="1">
      <alignment horizontal="center" vertical="center"/>
    </xf>
    <xf numFmtId="0" fontId="15" fillId="3" borderId="1" xfId="0" applyFont="1" applyFill="1" applyBorder="1" applyAlignment="1">
      <alignment horizontal="center" vertical="center"/>
    </xf>
    <xf numFmtId="0" fontId="6" fillId="0" borderId="1" xfId="0" applyFont="1" applyBorder="1" applyAlignment="1">
      <alignment vertical="center"/>
    </xf>
    <xf numFmtId="0" fontId="16" fillId="0" borderId="1" xfId="0" applyFont="1" applyBorder="1" applyAlignment="1">
      <alignment horizontal="justify" vertical="center" wrapText="1"/>
    </xf>
    <xf numFmtId="0" fontId="16" fillId="0" borderId="21" xfId="0" applyFont="1" applyBorder="1" applyAlignment="1">
      <alignment vertical="center" wrapText="1"/>
    </xf>
    <xf numFmtId="0" fontId="16" fillId="0" borderId="18" xfId="0" applyFont="1" applyBorder="1" applyAlignment="1">
      <alignment vertical="center" wrapText="1"/>
    </xf>
    <xf numFmtId="0" fontId="16" fillId="0" borderId="14" xfId="0" applyFont="1" applyBorder="1" applyAlignment="1">
      <alignment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6" fillId="0" borderId="21"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4" xfId="0" applyFont="1" applyBorder="1" applyAlignment="1">
      <alignment horizontal="justify"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8" fillId="0" borderId="22" xfId="0" applyFont="1" applyBorder="1" applyAlignment="1">
      <alignment horizontal="right" vertical="center"/>
    </xf>
    <xf numFmtId="0" fontId="18" fillId="0" borderId="12" xfId="0" applyFont="1" applyBorder="1" applyAlignment="1">
      <alignment horizontal="right"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6" fillId="0" borderId="21" xfId="0" applyFont="1" applyBorder="1" applyAlignment="1">
      <alignment horizontal="justify" vertical="center"/>
    </xf>
    <xf numFmtId="0" fontId="16" fillId="0" borderId="18" xfId="0" applyFont="1" applyBorder="1" applyAlignment="1">
      <alignment horizontal="justify" vertical="center"/>
    </xf>
    <xf numFmtId="0" fontId="16" fillId="0" borderId="14" xfId="0" applyFont="1" applyBorder="1" applyAlignment="1">
      <alignment horizontal="justify" vertical="center"/>
    </xf>
    <xf numFmtId="0" fontId="16" fillId="0" borderId="17" xfId="0" applyFont="1" applyBorder="1" applyAlignment="1">
      <alignment horizontal="right" vertical="center" wrapText="1"/>
    </xf>
    <xf numFmtId="0" fontId="16" fillId="0" borderId="15" xfId="0" applyFont="1" applyBorder="1" applyAlignment="1">
      <alignment horizontal="right" vertical="center" wrapText="1"/>
    </xf>
    <xf numFmtId="0" fontId="16" fillId="0" borderId="13" xfId="0" applyFont="1" applyBorder="1" applyAlignment="1">
      <alignment horizontal="right" vertical="center" wrapText="1"/>
    </xf>
    <xf numFmtId="0" fontId="28" fillId="0" borderId="22"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4" xfId="0" applyFont="1" applyBorder="1" applyAlignment="1">
      <alignment horizontal="center" vertical="center" wrapText="1"/>
    </xf>
    <xf numFmtId="0" fontId="32" fillId="0" borderId="8" xfId="8" applyFont="1" applyBorder="1" applyAlignment="1">
      <alignment horizontal="justify" vertical="center" wrapText="1"/>
    </xf>
    <xf numFmtId="0" fontId="32" fillId="0" borderId="9" xfId="8" applyFont="1" applyBorder="1" applyAlignment="1">
      <alignment horizontal="justify" vertical="center" wrapText="1"/>
    </xf>
    <xf numFmtId="0" fontId="32" fillId="0" borderId="16" xfId="8" applyFont="1" applyBorder="1" applyAlignment="1">
      <alignment horizontal="justify" vertical="center" wrapText="1"/>
    </xf>
    <xf numFmtId="0" fontId="30" fillId="0" borderId="23" xfId="0" applyFont="1" applyBorder="1" applyAlignment="1">
      <alignment horizontal="justify" vertical="center" wrapText="1"/>
    </xf>
    <xf numFmtId="0" fontId="30" fillId="0" borderId="0" xfId="0" applyFont="1" applyAlignment="1">
      <alignment horizontal="justify" vertical="center" wrapText="1"/>
    </xf>
    <xf numFmtId="0" fontId="30" fillId="0" borderId="20" xfId="0" applyFont="1" applyBorder="1" applyAlignment="1">
      <alignment horizontal="justify" vertical="center" wrapText="1"/>
    </xf>
    <xf numFmtId="0" fontId="24" fillId="0" borderId="1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 xfId="0" applyFont="1" applyBorder="1" applyAlignment="1">
      <alignment horizontal="center" vertical="center" wrapText="1"/>
    </xf>
    <xf numFmtId="0" fontId="30" fillId="0" borderId="21" xfId="0" applyFont="1" applyBorder="1" applyAlignment="1">
      <alignment horizontal="justify" vertical="center"/>
    </xf>
    <xf numFmtId="0" fontId="30" fillId="0" borderId="18" xfId="0" applyFont="1" applyBorder="1" applyAlignment="1">
      <alignment horizontal="justify" vertical="center"/>
    </xf>
    <xf numFmtId="0" fontId="30" fillId="0" borderId="14" xfId="0" applyFont="1" applyBorder="1" applyAlignment="1">
      <alignment horizontal="justify" vertical="center"/>
    </xf>
    <xf numFmtId="0" fontId="28" fillId="6" borderId="21"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20"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3" xfId="0" applyFont="1" applyBorder="1" applyAlignment="1">
      <alignment horizontal="center" vertical="center" wrapText="1"/>
    </xf>
    <xf numFmtId="0" fontId="30" fillId="0" borderId="8" xfId="0" applyFont="1" applyBorder="1" applyAlignment="1">
      <alignment horizontal="justify" vertical="center" wrapText="1"/>
    </xf>
    <xf numFmtId="0" fontId="30" fillId="0" borderId="9" xfId="0" applyFont="1" applyBorder="1" applyAlignment="1">
      <alignment horizontal="justify" vertical="center" wrapText="1"/>
    </xf>
    <xf numFmtId="0" fontId="30" fillId="0" borderId="16" xfId="0" applyFont="1" applyBorder="1" applyAlignment="1">
      <alignment horizontal="justify" vertical="center" wrapText="1"/>
    </xf>
    <xf numFmtId="0" fontId="30" fillId="0" borderId="17" xfId="0" applyFont="1" applyBorder="1" applyAlignment="1">
      <alignment horizontal="justify" vertical="center" wrapText="1"/>
    </xf>
    <xf numFmtId="0" fontId="30" fillId="0" borderId="15" xfId="0" applyFont="1" applyBorder="1" applyAlignment="1">
      <alignment horizontal="justify" vertical="center" wrapText="1"/>
    </xf>
    <xf numFmtId="0" fontId="30" fillId="0" borderId="13" xfId="0" applyFont="1" applyBorder="1" applyAlignment="1">
      <alignment horizontal="justify" vertical="center" wrapText="1"/>
    </xf>
    <xf numFmtId="0" fontId="16" fillId="0" borderId="1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30" fillId="0" borderId="21" xfId="0" applyFont="1" applyBorder="1" applyAlignment="1">
      <alignment horizontal="justify" vertical="center" wrapText="1"/>
    </xf>
    <xf numFmtId="0" fontId="30" fillId="0" borderId="18" xfId="0" applyFont="1" applyBorder="1" applyAlignment="1">
      <alignment horizontal="justify" vertical="center" wrapText="1"/>
    </xf>
    <xf numFmtId="0" fontId="30" fillId="0" borderId="14" xfId="0" applyFont="1" applyBorder="1" applyAlignment="1">
      <alignment horizontal="justify" vertical="center" wrapText="1"/>
    </xf>
    <xf numFmtId="0" fontId="16" fillId="0" borderId="17" xfId="0" applyFont="1" applyBorder="1" applyAlignment="1">
      <alignment horizontal="right" vertical="center" wrapText="1" indent="4"/>
    </xf>
    <xf numFmtId="0" fontId="16" fillId="0" borderId="15" xfId="0" applyFont="1" applyBorder="1" applyAlignment="1">
      <alignment horizontal="right" vertical="center" wrapText="1" indent="4"/>
    </xf>
    <xf numFmtId="0" fontId="16" fillId="0" borderId="13" xfId="0" applyFont="1" applyBorder="1" applyAlignment="1">
      <alignment horizontal="right" vertical="center" wrapText="1" indent="4"/>
    </xf>
    <xf numFmtId="0" fontId="28" fillId="0" borderId="21" xfId="0" applyFont="1" applyBorder="1" applyAlignment="1">
      <alignment horizontal="center" vertical="center"/>
    </xf>
    <xf numFmtId="0" fontId="28" fillId="0" borderId="18" xfId="0" applyFont="1" applyBorder="1" applyAlignment="1">
      <alignment horizontal="center" vertical="center"/>
    </xf>
    <xf numFmtId="0" fontId="28" fillId="0" borderId="14" xfId="0" applyFont="1" applyBorder="1" applyAlignment="1">
      <alignment horizontal="center" vertical="center"/>
    </xf>
    <xf numFmtId="0" fontId="30" fillId="0" borderId="21" xfId="0" applyFont="1" applyBorder="1" applyAlignment="1">
      <alignment vertical="center"/>
    </xf>
    <xf numFmtId="0" fontId="30" fillId="0" borderId="18" xfId="0" applyFont="1" applyBorder="1" applyAlignment="1">
      <alignment vertical="center"/>
    </xf>
    <xf numFmtId="0" fontId="30" fillId="0" borderId="14" xfId="0" applyFont="1" applyBorder="1" applyAlignment="1">
      <alignment vertical="center"/>
    </xf>
    <xf numFmtId="0" fontId="28" fillId="0" borderId="22" xfId="0" applyFont="1" applyBorder="1" applyAlignment="1">
      <alignment vertical="center" wrapText="1"/>
    </xf>
    <xf numFmtId="0" fontId="28" fillId="0" borderId="12" xfId="0" applyFont="1" applyBorder="1" applyAlignment="1">
      <alignment vertical="center" wrapText="1"/>
    </xf>
    <xf numFmtId="0" fontId="29" fillId="0" borderId="21" xfId="0" applyFont="1" applyBorder="1" applyAlignment="1">
      <alignment vertical="center" wrapText="1"/>
    </xf>
    <xf numFmtId="0" fontId="29" fillId="0" borderId="18" xfId="0" applyFont="1" applyBorder="1" applyAlignment="1">
      <alignment vertical="center" wrapText="1"/>
    </xf>
    <xf numFmtId="0" fontId="29" fillId="0" borderId="14" xfId="0" applyFont="1" applyBorder="1" applyAlignment="1">
      <alignment vertical="center" wrapText="1"/>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3" xfId="0" applyFont="1" applyFill="1" applyBorder="1" applyAlignment="1">
      <alignment horizontal="center" vertical="center"/>
    </xf>
    <xf numFmtId="0" fontId="0" fillId="0" borderId="22" xfId="0" applyBorder="1" applyAlignment="1">
      <alignment vertical="top"/>
    </xf>
    <xf numFmtId="0" fontId="0" fillId="0" borderId="12" xfId="0" applyBorder="1" applyAlignment="1">
      <alignment vertical="top"/>
    </xf>
    <xf numFmtId="0" fontId="25" fillId="0" borderId="22" xfId="0" applyFont="1" applyBorder="1" applyAlignment="1">
      <alignment horizontal="justify" vertical="center" wrapText="1"/>
    </xf>
    <xf numFmtId="0" fontId="25" fillId="0" borderId="12" xfId="0" applyFont="1" applyBorder="1" applyAlignment="1">
      <alignment horizontal="justify" vertical="center" wrapText="1"/>
    </xf>
    <xf numFmtId="0" fontId="15" fillId="3" borderId="2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8" fillId="0" borderId="22" xfId="0" applyFont="1" applyBorder="1" applyAlignment="1">
      <alignment vertical="center" wrapText="1"/>
    </xf>
    <xf numFmtId="0" fontId="18" fillId="0" borderId="12" xfId="0" applyFont="1" applyBorder="1" applyAlignment="1">
      <alignment vertical="center" wrapText="1"/>
    </xf>
    <xf numFmtId="0" fontId="18" fillId="0" borderId="22" xfId="0" applyFont="1" applyBorder="1" applyAlignment="1">
      <alignment horizontal="right" vertical="center" wrapText="1"/>
    </xf>
    <xf numFmtId="0" fontId="18" fillId="0" borderId="12" xfId="0" applyFont="1" applyBorder="1" applyAlignment="1">
      <alignment horizontal="right" vertical="center" wrapText="1"/>
    </xf>
    <xf numFmtId="0" fontId="35" fillId="0" borderId="17" xfId="0" applyFont="1" applyBorder="1" applyAlignment="1">
      <alignment horizontal="right" vertical="center" wrapText="1"/>
    </xf>
    <xf numFmtId="0" fontId="35" fillId="0" borderId="15" xfId="0" applyFont="1" applyBorder="1" applyAlignment="1">
      <alignment horizontal="right" vertical="center" wrapText="1"/>
    </xf>
    <xf numFmtId="0" fontId="35" fillId="0" borderId="13" xfId="0" applyFont="1" applyBorder="1" applyAlignment="1">
      <alignment horizontal="right"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17" fillId="0" borderId="23"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7" fillId="0" borderId="17" xfId="0" applyFont="1" applyBorder="1" applyAlignment="1">
      <alignment horizontal="right" vertical="center"/>
    </xf>
    <xf numFmtId="0" fontId="17" fillId="0" borderId="15" xfId="0" applyFont="1" applyBorder="1" applyAlignment="1">
      <alignment horizontal="right" vertical="center"/>
    </xf>
    <xf numFmtId="0" fontId="17" fillId="0" borderId="13" xfId="0" applyFont="1" applyBorder="1" applyAlignment="1">
      <alignment horizontal="right" vertical="center"/>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6"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0" xfId="0" applyFont="1" applyAlignment="1">
      <alignment horizontal="justify" vertical="center" wrapText="1"/>
    </xf>
    <xf numFmtId="0" fontId="17" fillId="0" borderId="20" xfId="0" applyFont="1" applyBorder="1" applyAlignment="1">
      <alignment horizontal="justify" vertical="center" wrapText="1"/>
    </xf>
    <xf numFmtId="0" fontId="36" fillId="0" borderId="22"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2" xfId="0" applyFont="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4" fillId="0" borderId="22" xfId="0" applyFont="1" applyBorder="1" applyAlignment="1">
      <alignment horizontal="right" vertical="center" wrapText="1"/>
    </xf>
    <xf numFmtId="0" fontId="24" fillId="0" borderId="12" xfId="0" applyFont="1" applyBorder="1" applyAlignment="1">
      <alignment horizontal="right" vertical="center" wrapText="1"/>
    </xf>
    <xf numFmtId="0" fontId="36" fillId="0" borderId="22" xfId="0" applyFont="1" applyBorder="1" applyAlignment="1">
      <alignment vertical="center" wrapText="1"/>
    </xf>
    <xf numFmtId="0" fontId="36" fillId="0" borderId="19" xfId="0" applyFont="1" applyBorder="1" applyAlignment="1">
      <alignment vertical="center" wrapText="1"/>
    </xf>
    <xf numFmtId="0" fontId="36" fillId="0" borderId="12" xfId="0" applyFont="1" applyBorder="1" applyAlignment="1">
      <alignment vertical="center" wrapText="1"/>
    </xf>
    <xf numFmtId="0" fontId="25" fillId="0" borderId="8" xfId="0" applyFont="1" applyBorder="1" applyAlignment="1">
      <alignment horizontal="justify" vertical="center" wrapText="1"/>
    </xf>
    <xf numFmtId="0" fontId="25" fillId="0" borderId="9" xfId="0" applyFont="1" applyBorder="1" applyAlignment="1">
      <alignment horizontal="justify" vertical="center" wrapText="1"/>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25" fillId="0" borderId="15" xfId="0" applyFont="1" applyBorder="1" applyAlignment="1">
      <alignment horizontal="justify" vertical="center" wrapText="1"/>
    </xf>
    <xf numFmtId="0" fontId="25" fillId="0" borderId="13" xfId="0" applyFont="1" applyBorder="1" applyAlignment="1">
      <alignment horizontal="justify" vertical="center" wrapText="1"/>
    </xf>
    <xf numFmtId="0" fontId="37" fillId="0" borderId="22" xfId="0" applyFont="1" applyBorder="1" applyAlignment="1">
      <alignment horizontal="center" vertical="center" wrapText="1"/>
    </xf>
    <xf numFmtId="0" fontId="37" fillId="0" borderId="12" xfId="0" applyFont="1" applyBorder="1" applyAlignment="1">
      <alignment horizontal="center" vertical="center" wrapText="1"/>
    </xf>
    <xf numFmtId="0" fontId="9" fillId="3" borderId="1" xfId="0" applyFont="1" applyFill="1" applyBorder="1" applyAlignment="1">
      <alignment horizontal="center" vertical="top" wrapText="1"/>
    </xf>
    <xf numFmtId="0" fontId="9" fillId="3" borderId="5" xfId="0" applyFont="1" applyFill="1" applyBorder="1" applyAlignment="1">
      <alignment horizontal="center" vertical="top" wrapText="1"/>
    </xf>
    <xf numFmtId="0" fontId="5" fillId="3" borderId="0" xfId="0" applyFont="1" applyFill="1" applyAlignment="1">
      <alignment horizontal="center"/>
    </xf>
    <xf numFmtId="0" fontId="5" fillId="3" borderId="0" xfId="0" applyFont="1" applyFill="1" applyAlignment="1">
      <alignment horizontal="left"/>
    </xf>
    <xf numFmtId="0" fontId="8" fillId="0" borderId="0" xfId="0" applyFont="1" applyAlignment="1">
      <alignment horizontal="left"/>
    </xf>
    <xf numFmtId="0" fontId="5" fillId="3" borderId="0" xfId="0" applyFont="1" applyFill="1" applyAlignment="1">
      <alignment horizontal="center" vertical="top" wrapText="1"/>
    </xf>
    <xf numFmtId="0" fontId="5" fillId="3" borderId="0" xfId="0" applyFont="1" applyFill="1" applyAlignment="1">
      <alignment horizontal="center" vertical="top"/>
    </xf>
    <xf numFmtId="0" fontId="5" fillId="3" borderId="0" xfId="3" applyFont="1" applyFill="1" applyAlignment="1">
      <alignment horizontal="center"/>
    </xf>
    <xf numFmtId="0" fontId="5" fillId="4" borderId="5" xfId="3" applyFont="1" applyFill="1" applyBorder="1" applyAlignment="1">
      <alignment horizontal="center"/>
    </xf>
  </cellXfs>
  <cellStyles count="9">
    <cellStyle name="Comma" xfId="1" builtinId="3"/>
    <cellStyle name="Hyperlink" xfId="8" builtinId="8"/>
    <cellStyle name="Normal" xfId="0" builtinId="0"/>
    <cellStyle name="Normal 2" xfId="5"/>
    <cellStyle name="Normal 2 2 2" xfId="6"/>
    <cellStyle name="Normal 4" xfId="7"/>
    <cellStyle name="Normal 5" xfId="3"/>
    <cellStyle name="Percent" xfId="2" builtinId="5"/>
    <cellStyle name="Percent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IN" sz="1100" b="1"/>
              <a:t>(b) In Oct-2022 (in lakhs)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val>
            <c:numRef>
              <c:f>'e-shram'!#REF!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'e-shram'!#REF!</c15:sqref>
                        </c15:formulaRef>
                      </c:ext>
                    </c:extLst>
                  </c:multiLvlStrRef>
                </c15:cat>
              </c15:filteredCategoryTitle>
            </c:ext>
            <c:ext xmlns:c16="http://schemas.microsoft.com/office/drawing/2014/chart" uri="{C3380CC4-5D6E-409C-BE32-E72D297353CC}">
              <c16:uniqueId val="{00000000-9796-452D-AE6E-FDA79E1A0EF0}"/>
            </c:ext>
          </c:extLst>
        </c:ser>
        <c:dLbls>
          <c:showLegendKey val="0"/>
          <c:showVal val="0"/>
          <c:showCatName val="0"/>
          <c:showSerName val="0"/>
          <c:showPercent val="0"/>
          <c:showBubbleSize val="0"/>
        </c:dLbls>
        <c:gapWidth val="112"/>
        <c:axId val="1246330576"/>
        <c:axId val="1246321840"/>
      </c:barChart>
      <c:catAx>
        <c:axId val="124633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46321840"/>
        <c:crosses val="autoZero"/>
        <c:auto val="1"/>
        <c:lblAlgn val="ctr"/>
        <c:lblOffset val="100"/>
        <c:noMultiLvlLbl val="0"/>
      </c:catAx>
      <c:valAx>
        <c:axId val="1246321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46330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IN" sz="1200" b="1"/>
              <a:t>Number of Projects under MGNREGS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0321062992125984"/>
          <c:y val="0.15532677632377803"/>
          <c:w val="0.8662338145231846"/>
          <c:h val="0.6209207834785776"/>
        </c:manualLayout>
      </c:layout>
      <c:barChart>
        <c:barDir val="col"/>
        <c:grouping val="clustered"/>
        <c:varyColors val="0"/>
        <c:ser>
          <c:idx val="0"/>
          <c:order val="0"/>
          <c:tx>
            <c:strRef>
              <c:f>'Figure VI.12'!$B$3</c:f>
              <c:strCache>
                <c:ptCount val="1"/>
                <c:pt idx="0">
                  <c:v>Completed Works</c:v>
                </c:pt>
              </c:strCache>
            </c:strRef>
          </c:tx>
          <c:spPr>
            <a:solidFill>
              <a:schemeClr val="accent1"/>
            </a:solidFill>
            <a:ln>
              <a:noFill/>
            </a:ln>
            <a:effectLst/>
          </c:spPr>
          <c:invertIfNegative val="0"/>
          <c:cat>
            <c:strRef>
              <c:f>'Figure VI.12'!$A$4:$A$12</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VI.12'!$B$4:$B$12</c:f>
              <c:numCache>
                <c:formatCode>0.0</c:formatCode>
                <c:ptCount val="9"/>
                <c:pt idx="0">
                  <c:v>27.60605</c:v>
                </c:pt>
                <c:pt idx="1">
                  <c:v>38.045639999999999</c:v>
                </c:pt>
                <c:pt idx="2">
                  <c:v>35.231290000000001</c:v>
                </c:pt>
                <c:pt idx="3">
                  <c:v>66.235879999999995</c:v>
                </c:pt>
                <c:pt idx="4">
                  <c:v>62.981400000000001</c:v>
                </c:pt>
                <c:pt idx="5">
                  <c:v>90.407160000000005</c:v>
                </c:pt>
                <c:pt idx="6">
                  <c:v>73.421670000000006</c:v>
                </c:pt>
                <c:pt idx="7">
                  <c:v>82.771850000000001</c:v>
                </c:pt>
                <c:pt idx="8">
                  <c:v>85.025919999999999</c:v>
                </c:pt>
              </c:numCache>
            </c:numRef>
          </c:val>
          <c:extLst>
            <c:ext xmlns:c16="http://schemas.microsoft.com/office/drawing/2014/chart" uri="{C3380CC4-5D6E-409C-BE32-E72D297353CC}">
              <c16:uniqueId val="{00000000-FDD2-4595-B64C-377861CBBDAE}"/>
            </c:ext>
          </c:extLst>
        </c:ser>
        <c:ser>
          <c:idx val="1"/>
          <c:order val="1"/>
          <c:tx>
            <c:strRef>
              <c:f>'Figure VI.12'!$C$3</c:f>
              <c:strCache>
                <c:ptCount val="1"/>
                <c:pt idx="0">
                  <c:v>Ongoing Works</c:v>
                </c:pt>
              </c:strCache>
            </c:strRef>
          </c:tx>
          <c:spPr>
            <a:solidFill>
              <a:schemeClr val="accent2"/>
            </a:solidFill>
            <a:ln>
              <a:noFill/>
            </a:ln>
            <a:effectLst/>
          </c:spPr>
          <c:invertIfNegative val="0"/>
          <c:cat>
            <c:strRef>
              <c:f>'Figure VI.12'!$A$4:$A$12</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VI.12'!$C$4:$C$12</c:f>
              <c:numCache>
                <c:formatCode>0.0</c:formatCode>
                <c:ptCount val="9"/>
                <c:pt idx="0">
                  <c:v>101.78751</c:v>
                </c:pt>
                <c:pt idx="1">
                  <c:v>55.112160000000003</c:v>
                </c:pt>
                <c:pt idx="2">
                  <c:v>79.612849999999995</c:v>
                </c:pt>
                <c:pt idx="3">
                  <c:v>87.713890000000006</c:v>
                </c:pt>
                <c:pt idx="4">
                  <c:v>123.00212999999999</c:v>
                </c:pt>
                <c:pt idx="5">
                  <c:v>120.46253</c:v>
                </c:pt>
                <c:pt idx="6">
                  <c:v>140.71612999999999</c:v>
                </c:pt>
                <c:pt idx="7">
                  <c:v>165.56421</c:v>
                </c:pt>
                <c:pt idx="8">
                  <c:v>169.08989</c:v>
                </c:pt>
              </c:numCache>
            </c:numRef>
          </c:val>
          <c:extLst>
            <c:ext xmlns:c16="http://schemas.microsoft.com/office/drawing/2014/chart" uri="{C3380CC4-5D6E-409C-BE32-E72D297353CC}">
              <c16:uniqueId val="{00000001-FDD2-4595-B64C-377861CBBDAE}"/>
            </c:ext>
          </c:extLst>
        </c:ser>
        <c:dLbls>
          <c:showLegendKey val="0"/>
          <c:showVal val="0"/>
          <c:showCatName val="0"/>
          <c:showSerName val="0"/>
          <c:showPercent val="0"/>
          <c:showBubbleSize val="0"/>
        </c:dLbls>
        <c:gapWidth val="93"/>
        <c:axId val="620845423"/>
        <c:axId val="620852079"/>
      </c:barChart>
      <c:catAx>
        <c:axId val="620845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20852079"/>
        <c:crosses val="autoZero"/>
        <c:auto val="1"/>
        <c:lblAlgn val="ctr"/>
        <c:lblOffset val="100"/>
        <c:noMultiLvlLbl val="0"/>
      </c:catAx>
      <c:valAx>
        <c:axId val="62085207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IN"/>
                  <a:t>in lakhs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208454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IN" b="1"/>
              <a:t>Figure:</a:t>
            </a:r>
            <a:r>
              <a:rPr lang="en-IN" b="1" baseline="0"/>
              <a:t> S</a:t>
            </a:r>
            <a:r>
              <a:rPr lang="en-IN" b="1"/>
              <a:t>hare of completed works under</a:t>
            </a:r>
            <a:r>
              <a:rPr lang="en-IN" b="1" baseline="0"/>
              <a:t> MGNREGS, </a:t>
            </a:r>
            <a:r>
              <a:rPr lang="en-IN" b="1"/>
              <a:t>by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percentStacked"/>
        <c:varyColors val="0"/>
        <c:ser>
          <c:idx val="0"/>
          <c:order val="0"/>
          <c:tx>
            <c:strRef>
              <c:f>'Figure VI.13'!$C$4</c:f>
              <c:strCache>
                <c:ptCount val="1"/>
                <c:pt idx="0">
                  <c:v>land development share</c:v>
                </c:pt>
              </c:strCache>
            </c:strRef>
          </c:tx>
          <c:spPr>
            <a:solidFill>
              <a:schemeClr val="accent1"/>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VI.13'!$C$5:$C$13</c:f>
              <c:numCache>
                <c:formatCode>0.0</c:formatCode>
                <c:ptCount val="9"/>
                <c:pt idx="0">
                  <c:v>9.3699999999999992</c:v>
                </c:pt>
                <c:pt idx="1">
                  <c:v>8.01</c:v>
                </c:pt>
                <c:pt idx="2">
                  <c:v>8.49</c:v>
                </c:pt>
                <c:pt idx="3">
                  <c:v>7.63</c:v>
                </c:pt>
                <c:pt idx="4">
                  <c:v>4.43</c:v>
                </c:pt>
                <c:pt idx="5">
                  <c:v>3.22</c:v>
                </c:pt>
                <c:pt idx="6">
                  <c:v>3.57</c:v>
                </c:pt>
                <c:pt idx="7">
                  <c:v>3.95</c:v>
                </c:pt>
                <c:pt idx="8">
                  <c:v>3.97</c:v>
                </c:pt>
              </c:numCache>
            </c:numRef>
          </c:val>
          <c:extLst>
            <c:ext xmlns:c16="http://schemas.microsoft.com/office/drawing/2014/chart" uri="{C3380CC4-5D6E-409C-BE32-E72D297353CC}">
              <c16:uniqueId val="{00000000-04B6-4447-8A0A-BC5917040559}"/>
            </c:ext>
          </c:extLst>
        </c:ser>
        <c:ser>
          <c:idx val="1"/>
          <c:order val="1"/>
          <c:tx>
            <c:strRef>
              <c:f>'Figure VI.13'!$D$4</c:f>
              <c:strCache>
                <c:ptCount val="1"/>
                <c:pt idx="0">
                  <c:v>micro irrigation share</c:v>
                </c:pt>
              </c:strCache>
            </c:strRef>
          </c:tx>
          <c:spPr>
            <a:solidFill>
              <a:schemeClr val="accent2"/>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VI.13'!$D$5:$D$13</c:f>
              <c:numCache>
                <c:formatCode>0.0</c:formatCode>
                <c:ptCount val="9"/>
                <c:pt idx="0">
                  <c:v>7</c:v>
                </c:pt>
                <c:pt idx="1">
                  <c:v>3.39</c:v>
                </c:pt>
                <c:pt idx="2">
                  <c:v>4.01</c:v>
                </c:pt>
                <c:pt idx="3">
                  <c:v>3.23</c:v>
                </c:pt>
                <c:pt idx="4">
                  <c:v>2.33</c:v>
                </c:pt>
                <c:pt idx="5">
                  <c:v>1.56</c:v>
                </c:pt>
                <c:pt idx="6">
                  <c:v>1.97</c:v>
                </c:pt>
                <c:pt idx="7">
                  <c:v>2.4</c:v>
                </c:pt>
                <c:pt idx="8">
                  <c:v>2.77</c:v>
                </c:pt>
              </c:numCache>
            </c:numRef>
          </c:val>
          <c:extLst>
            <c:ext xmlns:c16="http://schemas.microsoft.com/office/drawing/2014/chart" uri="{C3380CC4-5D6E-409C-BE32-E72D297353CC}">
              <c16:uniqueId val="{00000001-04B6-4447-8A0A-BC5917040559}"/>
            </c:ext>
          </c:extLst>
        </c:ser>
        <c:ser>
          <c:idx val="2"/>
          <c:order val="2"/>
          <c:tx>
            <c:strRef>
              <c:f>'Figure VI.13'!$E$4</c:f>
              <c:strCache>
                <c:ptCount val="1"/>
                <c:pt idx="0">
                  <c:v>renovation of traditional water bodies</c:v>
                </c:pt>
              </c:strCache>
            </c:strRef>
          </c:tx>
          <c:spPr>
            <a:solidFill>
              <a:schemeClr val="accent3"/>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VI.13'!$E$5:$E$13</c:f>
              <c:numCache>
                <c:formatCode>0.0</c:formatCode>
                <c:ptCount val="9"/>
                <c:pt idx="0">
                  <c:v>3.93</c:v>
                </c:pt>
                <c:pt idx="1">
                  <c:v>3.42</c:v>
                </c:pt>
                <c:pt idx="2">
                  <c:v>3.9</c:v>
                </c:pt>
                <c:pt idx="3">
                  <c:v>2.68</c:v>
                </c:pt>
                <c:pt idx="4">
                  <c:v>2.2400000000000002</c:v>
                </c:pt>
                <c:pt idx="5">
                  <c:v>1.04</c:v>
                </c:pt>
                <c:pt idx="6">
                  <c:v>0.95</c:v>
                </c:pt>
                <c:pt idx="7">
                  <c:v>1</c:v>
                </c:pt>
                <c:pt idx="8">
                  <c:v>0.87</c:v>
                </c:pt>
              </c:numCache>
            </c:numRef>
          </c:val>
          <c:extLst>
            <c:ext xmlns:c16="http://schemas.microsoft.com/office/drawing/2014/chart" uri="{C3380CC4-5D6E-409C-BE32-E72D297353CC}">
              <c16:uniqueId val="{00000002-04B6-4447-8A0A-BC5917040559}"/>
            </c:ext>
          </c:extLst>
        </c:ser>
        <c:ser>
          <c:idx val="3"/>
          <c:order val="3"/>
          <c:tx>
            <c:strRef>
              <c:f>'Figure VI.13'!$F$4</c:f>
              <c:strCache>
                <c:ptCount val="1"/>
                <c:pt idx="0">
                  <c:v>rural connectivity</c:v>
                </c:pt>
              </c:strCache>
            </c:strRef>
          </c:tx>
          <c:spPr>
            <a:solidFill>
              <a:schemeClr val="accent4"/>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VI.13'!$F$5:$F$13</c:f>
              <c:numCache>
                <c:formatCode>0.0</c:formatCode>
                <c:ptCount val="9"/>
                <c:pt idx="0">
                  <c:v>14.84</c:v>
                </c:pt>
                <c:pt idx="1">
                  <c:v>11.62</c:v>
                </c:pt>
                <c:pt idx="2">
                  <c:v>12.38</c:v>
                </c:pt>
                <c:pt idx="3">
                  <c:v>7.9</c:v>
                </c:pt>
                <c:pt idx="4">
                  <c:v>6.38</c:v>
                </c:pt>
                <c:pt idx="5">
                  <c:v>4.28</c:v>
                </c:pt>
                <c:pt idx="6">
                  <c:v>3.98</c:v>
                </c:pt>
                <c:pt idx="7">
                  <c:v>4.7300000000000004</c:v>
                </c:pt>
                <c:pt idx="8">
                  <c:v>4.03</c:v>
                </c:pt>
              </c:numCache>
            </c:numRef>
          </c:val>
          <c:extLst>
            <c:ext xmlns:c16="http://schemas.microsoft.com/office/drawing/2014/chart" uri="{C3380CC4-5D6E-409C-BE32-E72D297353CC}">
              <c16:uniqueId val="{00000003-04B6-4447-8A0A-BC5917040559}"/>
            </c:ext>
          </c:extLst>
        </c:ser>
        <c:ser>
          <c:idx val="4"/>
          <c:order val="4"/>
          <c:tx>
            <c:strRef>
              <c:f>'Figure VI.13'!$G$4</c:f>
              <c:strCache>
                <c:ptCount val="1"/>
                <c:pt idx="0">
                  <c:v>rural sanitation</c:v>
                </c:pt>
              </c:strCache>
            </c:strRef>
          </c:tx>
          <c:spPr>
            <a:solidFill>
              <a:schemeClr val="accent5"/>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VI.13'!$G$5:$G$13</c:f>
              <c:numCache>
                <c:formatCode>0.0</c:formatCode>
                <c:ptCount val="9"/>
                <c:pt idx="0">
                  <c:v>34.380000000000003</c:v>
                </c:pt>
                <c:pt idx="1">
                  <c:v>39.64</c:v>
                </c:pt>
                <c:pt idx="2">
                  <c:v>22.52</c:v>
                </c:pt>
                <c:pt idx="3">
                  <c:v>17.079999999999998</c:v>
                </c:pt>
                <c:pt idx="4">
                  <c:v>17.46</c:v>
                </c:pt>
                <c:pt idx="5">
                  <c:v>6.35</c:v>
                </c:pt>
                <c:pt idx="6">
                  <c:v>4.55</c:v>
                </c:pt>
                <c:pt idx="7">
                  <c:v>5.35</c:v>
                </c:pt>
                <c:pt idx="8">
                  <c:v>2.0099999999999998</c:v>
                </c:pt>
              </c:numCache>
            </c:numRef>
          </c:val>
          <c:extLst>
            <c:ext xmlns:c16="http://schemas.microsoft.com/office/drawing/2014/chart" uri="{C3380CC4-5D6E-409C-BE32-E72D297353CC}">
              <c16:uniqueId val="{00000004-04B6-4447-8A0A-BC5917040559}"/>
            </c:ext>
          </c:extLst>
        </c:ser>
        <c:ser>
          <c:idx val="5"/>
          <c:order val="5"/>
          <c:tx>
            <c:strRef>
              <c:f>'Figure VI.13'!$H$4</c:f>
              <c:strCache>
                <c:ptCount val="1"/>
                <c:pt idx="0">
                  <c:v>water conservation and water harvesting</c:v>
                </c:pt>
              </c:strCache>
            </c:strRef>
          </c:tx>
          <c:spPr>
            <a:solidFill>
              <a:schemeClr val="accent6"/>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VI.13'!$H$5:$H$13</c:f>
              <c:numCache>
                <c:formatCode>0.0</c:formatCode>
                <c:ptCount val="9"/>
                <c:pt idx="0">
                  <c:v>8.59</c:v>
                </c:pt>
                <c:pt idx="1">
                  <c:v>6.58</c:v>
                </c:pt>
                <c:pt idx="2">
                  <c:v>7.17</c:v>
                </c:pt>
                <c:pt idx="3">
                  <c:v>8.17</c:v>
                </c:pt>
                <c:pt idx="4">
                  <c:v>5.89</c:v>
                </c:pt>
                <c:pt idx="5">
                  <c:v>3.37</c:v>
                </c:pt>
                <c:pt idx="6">
                  <c:v>4.82</c:v>
                </c:pt>
                <c:pt idx="7">
                  <c:v>5.29</c:v>
                </c:pt>
                <c:pt idx="8">
                  <c:v>5.78</c:v>
                </c:pt>
              </c:numCache>
            </c:numRef>
          </c:val>
          <c:extLst>
            <c:ext xmlns:c16="http://schemas.microsoft.com/office/drawing/2014/chart" uri="{C3380CC4-5D6E-409C-BE32-E72D297353CC}">
              <c16:uniqueId val="{00000005-04B6-4447-8A0A-BC5917040559}"/>
            </c:ext>
          </c:extLst>
        </c:ser>
        <c:ser>
          <c:idx val="6"/>
          <c:order val="6"/>
          <c:tx>
            <c:strRef>
              <c:f>'Figure VI.13'!$I$4</c:f>
              <c:strCache>
                <c:ptCount val="1"/>
                <c:pt idx="0">
                  <c:v>work on individual's land</c:v>
                </c:pt>
              </c:strCache>
            </c:strRef>
          </c:tx>
          <c:spPr>
            <a:solidFill>
              <a:schemeClr val="accent1">
                <a:lumMod val="60000"/>
              </a:schemeClr>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VI.13'!$I$5:$I$13</c:f>
              <c:numCache>
                <c:formatCode>0.0</c:formatCode>
                <c:ptCount val="9"/>
                <c:pt idx="0">
                  <c:v>9.6300000000000008</c:v>
                </c:pt>
                <c:pt idx="1">
                  <c:v>16.18</c:v>
                </c:pt>
                <c:pt idx="2">
                  <c:v>27.34</c:v>
                </c:pt>
                <c:pt idx="3">
                  <c:v>43.7</c:v>
                </c:pt>
                <c:pt idx="4">
                  <c:v>52.07</c:v>
                </c:pt>
                <c:pt idx="5">
                  <c:v>72.63</c:v>
                </c:pt>
                <c:pt idx="6">
                  <c:v>73.099999999999994</c:v>
                </c:pt>
                <c:pt idx="7">
                  <c:v>70.150000000000006</c:v>
                </c:pt>
                <c:pt idx="8">
                  <c:v>73.27</c:v>
                </c:pt>
              </c:numCache>
            </c:numRef>
          </c:val>
          <c:extLst>
            <c:ext xmlns:c16="http://schemas.microsoft.com/office/drawing/2014/chart" uri="{C3380CC4-5D6E-409C-BE32-E72D297353CC}">
              <c16:uniqueId val="{00000006-04B6-4447-8A0A-BC5917040559}"/>
            </c:ext>
          </c:extLst>
        </c:ser>
        <c:ser>
          <c:idx val="7"/>
          <c:order val="7"/>
          <c:tx>
            <c:strRef>
              <c:f>'Figure VI.13'!$J$4</c:f>
              <c:strCache>
                <c:ptCount val="1"/>
                <c:pt idx="0">
                  <c:v>flood control &amp; protection </c:v>
                </c:pt>
              </c:strCache>
            </c:strRef>
          </c:tx>
          <c:spPr>
            <a:solidFill>
              <a:schemeClr val="accent2">
                <a:lumMod val="60000"/>
              </a:schemeClr>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VI.13'!$J$5:$J$13</c:f>
              <c:numCache>
                <c:formatCode>0.0</c:formatCode>
                <c:ptCount val="9"/>
                <c:pt idx="0">
                  <c:v>3.44</c:v>
                </c:pt>
                <c:pt idx="1">
                  <c:v>2.1800000000000002</c:v>
                </c:pt>
                <c:pt idx="2">
                  <c:v>2.76</c:v>
                </c:pt>
                <c:pt idx="3">
                  <c:v>1.76</c:v>
                </c:pt>
                <c:pt idx="4">
                  <c:v>1.51</c:v>
                </c:pt>
                <c:pt idx="5">
                  <c:v>0.99</c:v>
                </c:pt>
                <c:pt idx="6">
                  <c:v>1.19</c:v>
                </c:pt>
                <c:pt idx="7">
                  <c:v>1.28</c:v>
                </c:pt>
                <c:pt idx="8">
                  <c:v>1.46</c:v>
                </c:pt>
              </c:numCache>
            </c:numRef>
          </c:val>
          <c:extLst>
            <c:ext xmlns:c16="http://schemas.microsoft.com/office/drawing/2014/chart" uri="{C3380CC4-5D6E-409C-BE32-E72D297353CC}">
              <c16:uniqueId val="{00000007-04B6-4447-8A0A-BC5917040559}"/>
            </c:ext>
          </c:extLst>
        </c:ser>
        <c:ser>
          <c:idx val="8"/>
          <c:order val="8"/>
          <c:tx>
            <c:strRef>
              <c:f>'Figure VI.13'!$K$4</c:f>
              <c:strCache>
                <c:ptCount val="1"/>
                <c:pt idx="0">
                  <c:v>drought proofing</c:v>
                </c:pt>
              </c:strCache>
            </c:strRef>
          </c:tx>
          <c:spPr>
            <a:solidFill>
              <a:schemeClr val="accent3">
                <a:lumMod val="60000"/>
              </a:schemeClr>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VI.13'!$K$5:$K$13</c:f>
              <c:numCache>
                <c:formatCode>0.0</c:formatCode>
                <c:ptCount val="9"/>
                <c:pt idx="0">
                  <c:v>6.2</c:v>
                </c:pt>
                <c:pt idx="1">
                  <c:v>6.58</c:v>
                </c:pt>
                <c:pt idx="2">
                  <c:v>7.91</c:v>
                </c:pt>
                <c:pt idx="3">
                  <c:v>5.36</c:v>
                </c:pt>
                <c:pt idx="4">
                  <c:v>4.1100000000000003</c:v>
                </c:pt>
                <c:pt idx="5">
                  <c:v>3.92</c:v>
                </c:pt>
                <c:pt idx="6">
                  <c:v>4.79</c:v>
                </c:pt>
                <c:pt idx="7">
                  <c:v>4.63</c:v>
                </c:pt>
                <c:pt idx="8">
                  <c:v>4.3499999999999996</c:v>
                </c:pt>
              </c:numCache>
            </c:numRef>
          </c:val>
          <c:extLst>
            <c:ext xmlns:c16="http://schemas.microsoft.com/office/drawing/2014/chart" uri="{C3380CC4-5D6E-409C-BE32-E72D297353CC}">
              <c16:uniqueId val="{00000008-04B6-4447-8A0A-BC5917040559}"/>
            </c:ext>
          </c:extLst>
        </c:ser>
        <c:ser>
          <c:idx val="9"/>
          <c:order val="9"/>
          <c:tx>
            <c:strRef>
              <c:f>'Figure VI.13'!$L$4</c:f>
              <c:strCache>
                <c:ptCount val="1"/>
                <c:pt idx="0">
                  <c:v>others</c:v>
                </c:pt>
              </c:strCache>
            </c:strRef>
          </c:tx>
          <c:spPr>
            <a:solidFill>
              <a:schemeClr val="accent4">
                <a:lumMod val="60000"/>
              </a:schemeClr>
            </a:solidFill>
            <a:ln>
              <a:noFill/>
            </a:ln>
            <a:effectLst/>
          </c:spPr>
          <c:invertIfNegative val="0"/>
          <c:cat>
            <c:strRef>
              <c:f>'Figure VI.13'!$B$5:$B$13</c:f>
              <c:strCache>
                <c:ptCount val="9"/>
                <c:pt idx="0">
                  <c:v>2013-14</c:v>
                </c:pt>
                <c:pt idx="1">
                  <c:v>2014-15</c:v>
                </c:pt>
                <c:pt idx="2">
                  <c:v>2015-16</c:v>
                </c:pt>
                <c:pt idx="3">
                  <c:v>2016-17</c:v>
                </c:pt>
                <c:pt idx="4">
                  <c:v>2017-18</c:v>
                </c:pt>
                <c:pt idx="5">
                  <c:v>2018-19</c:v>
                </c:pt>
                <c:pt idx="6">
                  <c:v>2019-20</c:v>
                </c:pt>
                <c:pt idx="7">
                  <c:v>2020-21</c:v>
                </c:pt>
                <c:pt idx="8">
                  <c:v>2021-22</c:v>
                </c:pt>
              </c:strCache>
            </c:strRef>
          </c:cat>
          <c:val>
            <c:numRef>
              <c:f>'Figure VI.13'!$L$5:$L$13</c:f>
              <c:numCache>
                <c:formatCode>0.0</c:formatCode>
                <c:ptCount val="9"/>
                <c:pt idx="0">
                  <c:v>2.6199999999999903</c:v>
                </c:pt>
                <c:pt idx="1">
                  <c:v>2.3999999999999915</c:v>
                </c:pt>
                <c:pt idx="2">
                  <c:v>3.519999999999996</c:v>
                </c:pt>
                <c:pt idx="3">
                  <c:v>2.4899999999999949</c:v>
                </c:pt>
                <c:pt idx="4">
                  <c:v>3.5799999999999841</c:v>
                </c:pt>
                <c:pt idx="5">
                  <c:v>2.6400000000000006</c:v>
                </c:pt>
                <c:pt idx="6">
                  <c:v>1.0799999999999983</c:v>
                </c:pt>
                <c:pt idx="7">
                  <c:v>1.2199999999999989</c:v>
                </c:pt>
                <c:pt idx="8">
                  <c:v>1.4900000000000233</c:v>
                </c:pt>
              </c:numCache>
            </c:numRef>
          </c:val>
          <c:extLst>
            <c:ext xmlns:c16="http://schemas.microsoft.com/office/drawing/2014/chart" uri="{C3380CC4-5D6E-409C-BE32-E72D297353CC}">
              <c16:uniqueId val="{00000009-04B6-4447-8A0A-BC5917040559}"/>
            </c:ext>
          </c:extLst>
        </c:ser>
        <c:dLbls>
          <c:showLegendKey val="0"/>
          <c:showVal val="0"/>
          <c:showCatName val="0"/>
          <c:showSerName val="0"/>
          <c:showPercent val="0"/>
          <c:showBubbleSize val="0"/>
        </c:dLbls>
        <c:gapWidth val="150"/>
        <c:overlap val="100"/>
        <c:axId val="1917098703"/>
        <c:axId val="1917084975"/>
      </c:barChart>
      <c:catAx>
        <c:axId val="1917098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17084975"/>
        <c:crosses val="autoZero"/>
        <c:auto val="1"/>
        <c:lblAlgn val="ctr"/>
        <c:lblOffset val="100"/>
        <c:noMultiLvlLbl val="0"/>
      </c:catAx>
      <c:valAx>
        <c:axId val="1917084975"/>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1709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IN"/>
              <a:t>Nom</a:t>
            </a:r>
            <a:r>
              <a:rPr lang="en-IN" baseline="0"/>
              <a:t> agri</a:t>
            </a:r>
            <a:endParaRPr lang="en-IN"/>
          </a:p>
        </c:rich>
      </c:tx>
      <c:overlay val="0"/>
    </c:title>
    <c:autoTitleDeleted val="0"/>
    <c:plotArea>
      <c:layout>
        <c:manualLayout>
          <c:layoutTarget val="inner"/>
          <c:xMode val="edge"/>
          <c:yMode val="edge"/>
          <c:x val="9.1998774327737329E-2"/>
          <c:y val="9.2894940709194282E-2"/>
          <c:w val="0.86747864358936266"/>
          <c:h val="0.71748105276533314"/>
        </c:manualLayout>
      </c:layout>
      <c:lineChart>
        <c:grouping val="standard"/>
        <c:varyColors val="1"/>
        <c:ser>
          <c:idx val="0"/>
          <c:order val="0"/>
          <c:tx>
            <c:strRef>
              <c:f>'[1]r.wage'!$C$4</c:f>
              <c:strCache>
                <c:ptCount val="1"/>
                <c:pt idx="0">
                  <c:v>Men</c:v>
                </c:pt>
              </c:strCache>
            </c:strRef>
          </c:tx>
          <c:spPr>
            <a:ln w="22225" cmpd="sng">
              <a:solidFill>
                <a:schemeClr val="tx1"/>
              </a:solidFill>
            </a:ln>
          </c:spPr>
          <c:marker>
            <c:symbol val="circle"/>
            <c:size val="3"/>
            <c:spPr>
              <a:solidFill>
                <a:schemeClr val="tx1"/>
              </a:solidFill>
              <a:ln cmpd="sng">
                <a:solidFill>
                  <a:schemeClr val="accent1"/>
                </a:solidFill>
              </a:ln>
            </c:spPr>
          </c:marker>
          <c:dLbls>
            <c:delete val="1"/>
          </c:dLbls>
          <c:cat>
            <c:numRef>
              <c:f>'[1]r.wage'!$B$5:$B$34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'[1]r.wage'!$C$5:$C$34</c:f>
              <c:numCache>
                <c:formatCode>General</c:formatCode>
                <c:ptCount val="30"/>
                <c:pt idx="0">
                  <c:v>312.40818181818184</c:v>
                </c:pt>
                <c:pt idx="1">
                  <c:v>321.8341666666667</c:v>
                </c:pt>
                <c:pt idx="2">
                  <c:v>327.47416666666663</c:v>
                </c:pt>
                <c:pt idx="3">
                  <c:v>325.27749999999997</c:v>
                </c:pt>
                <c:pt idx="4">
                  <c:v>322.88249999999999</c:v>
                </c:pt>
                <c:pt idx="5">
                  <c:v>322.54749999999996</c:v>
                </c:pt>
                <c:pt idx="6">
                  <c:v>325.91666666666669</c:v>
                </c:pt>
                <c:pt idx="7">
                  <c:v>326.81083333333328</c:v>
                </c:pt>
                <c:pt idx="8">
                  <c:v>330.02750000000003</c:v>
                </c:pt>
                <c:pt idx="9">
                  <c:v>333.20666666666665</c:v>
                </c:pt>
                <c:pt idx="10">
                  <c:v>337.33750000000003</c:v>
                </c:pt>
                <c:pt idx="11">
                  <c:v>339.34333333333331</c:v>
                </c:pt>
                <c:pt idx="12">
                  <c:v>339.94416666666666</c:v>
                </c:pt>
                <c:pt idx="13">
                  <c:v>340.86500000000001</c:v>
                </c:pt>
                <c:pt idx="14">
                  <c:v>341.75166666666672</c:v>
                </c:pt>
                <c:pt idx="15">
                  <c:v>342.83333333333331</c:v>
                </c:pt>
                <c:pt idx="16">
                  <c:v>344.52749999999997</c:v>
                </c:pt>
                <c:pt idx="17">
                  <c:v>341.57727272727266</c:v>
                </c:pt>
                <c:pt idx="18">
                  <c:v>341.57727272727266</c:v>
                </c:pt>
                <c:pt idx="19">
                  <c:v>343.14545454545453</c:v>
                </c:pt>
                <c:pt idx="20">
                  <c:v>343.4636363636364</c:v>
                </c:pt>
                <c:pt idx="21">
                  <c:v>347.70454545454544</c:v>
                </c:pt>
                <c:pt idx="22">
                  <c:v>350.61727272727273</c:v>
                </c:pt>
                <c:pt idx="23">
                  <c:v>352.95454545454544</c:v>
                </c:pt>
                <c:pt idx="24">
                  <c:v>354.07181818181823</c:v>
                </c:pt>
                <c:pt idx="25">
                  <c:v>355.95727272727277</c:v>
                </c:pt>
                <c:pt idx="26">
                  <c:v>358.28727272727275</c:v>
                </c:pt>
                <c:pt idx="27">
                  <c:v>359.50181818181818</c:v>
                </c:pt>
                <c:pt idx="28">
                  <c:v>361.03090909090912</c:v>
                </c:pt>
                <c:pt idx="29">
                  <c:v>363.66363636363633</c:v>
                </c:pt>
              </c:numCache>
            </c:numRef>
          </c:val>
          <c:smooth val="0"/>
          <c:extLst>
            <c:ext xmlns:c16="http://schemas.microsoft.com/office/drawing/2014/chart" uri="{C3380CC4-5D6E-409C-BE32-E72D297353CC}">
              <c16:uniqueId val="{00000000-C876-43BB-8609-11F37EE2518F}"/>
            </c:ext>
          </c:extLst>
        </c:ser>
        <c:ser>
          <c:idx val="1"/>
          <c:order val="1"/>
          <c:tx>
            <c:strRef>
              <c:f>'[1]r.wage'!$D$4</c:f>
              <c:strCache>
                <c:ptCount val="1"/>
                <c:pt idx="0">
                  <c:v>Women</c:v>
                </c:pt>
              </c:strCache>
            </c:strRef>
          </c:tx>
          <c:spPr>
            <a:ln w="19050" cmpd="sng">
              <a:solidFill>
                <a:schemeClr val="tx1"/>
              </a:solidFill>
              <a:prstDash val="sysDash"/>
            </a:ln>
          </c:spPr>
          <c:marker>
            <c:symbol val="circle"/>
            <c:size val="3"/>
            <c:spPr>
              <a:solidFill>
                <a:schemeClr val="tx1"/>
              </a:solidFill>
              <a:ln cmpd="sng">
                <a:solidFill>
                  <a:schemeClr val="tx1"/>
                </a:solidFill>
              </a:ln>
            </c:spPr>
          </c:marker>
          <c:dLbls>
            <c:delete val="1"/>
          </c:dLbls>
          <c:cat>
            <c:numRef>
              <c:f>'[1]r.wage'!$B$5:$B$34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'[1]r.wage'!$D$5:$D$34</c:f>
              <c:numCache>
                <c:formatCode>General</c:formatCode>
                <c:ptCount val="30"/>
                <c:pt idx="0">
                  <c:v>241.84777777777779</c:v>
                </c:pt>
                <c:pt idx="1">
                  <c:v>241.98777777777781</c:v>
                </c:pt>
                <c:pt idx="2">
                  <c:v>237.93400000000003</c:v>
                </c:pt>
                <c:pt idx="3">
                  <c:v>235.38200000000001</c:v>
                </c:pt>
                <c:pt idx="4">
                  <c:v>233.94599999999997</c:v>
                </c:pt>
                <c:pt idx="5">
                  <c:v>234.29299999999998</c:v>
                </c:pt>
                <c:pt idx="6">
                  <c:v>237.43200000000002</c:v>
                </c:pt>
                <c:pt idx="7">
                  <c:v>240.077</c:v>
                </c:pt>
                <c:pt idx="8">
                  <c:v>239.48500000000004</c:v>
                </c:pt>
                <c:pt idx="9">
                  <c:v>241.53000000000003</c:v>
                </c:pt>
                <c:pt idx="10">
                  <c:v>245.08099999999999</c:v>
                </c:pt>
                <c:pt idx="11">
                  <c:v>245.99200000000002</c:v>
                </c:pt>
                <c:pt idx="12">
                  <c:v>246.23499999999999</c:v>
                </c:pt>
                <c:pt idx="13">
                  <c:v>247.65199999999999</c:v>
                </c:pt>
                <c:pt idx="14">
                  <c:v>250.42000000000002</c:v>
                </c:pt>
                <c:pt idx="15">
                  <c:v>249.8</c:v>
                </c:pt>
                <c:pt idx="16">
                  <c:v>251.06399999999999</c:v>
                </c:pt>
                <c:pt idx="17">
                  <c:v>252.62399999999997</c:v>
                </c:pt>
                <c:pt idx="18">
                  <c:v>252.05299999999997</c:v>
                </c:pt>
                <c:pt idx="19">
                  <c:v>253.6</c:v>
                </c:pt>
                <c:pt idx="20">
                  <c:v>254.05</c:v>
                </c:pt>
                <c:pt idx="21">
                  <c:v>256.541</c:v>
                </c:pt>
                <c:pt idx="22">
                  <c:v>259.49899999999997</c:v>
                </c:pt>
                <c:pt idx="23">
                  <c:v>261.74</c:v>
                </c:pt>
                <c:pt idx="24">
                  <c:v>263.83600000000007</c:v>
                </c:pt>
                <c:pt idx="25">
                  <c:v>273.63200000000001</c:v>
                </c:pt>
                <c:pt idx="26">
                  <c:v>266.48500000000001</c:v>
                </c:pt>
                <c:pt idx="27">
                  <c:v>267.66800000000001</c:v>
                </c:pt>
                <c:pt idx="28">
                  <c:v>269.36800000000005</c:v>
                </c:pt>
                <c:pt idx="29">
                  <c:v>270.60000000000002</c:v>
                </c:pt>
              </c:numCache>
            </c:numRef>
          </c:val>
          <c:smooth val="0"/>
          <c:extLst>
            <c:ext xmlns:c16="http://schemas.microsoft.com/office/drawing/2014/chart" uri="{C3380CC4-5D6E-409C-BE32-E72D297353CC}">
              <c16:uniqueId val="{00000001-C876-43BB-8609-11F37EE2518F}"/>
            </c:ext>
          </c:extLst>
        </c:ser>
        <c:dLbls>
          <c:showLegendKey val="0"/>
          <c:showVal val="1"/>
          <c:showCatName val="0"/>
          <c:showSerName val="0"/>
          <c:showPercent val="0"/>
          <c:showBubbleSize val="0"/>
        </c:dLbls>
        <c:marker val="1"/>
        <c:smooth val="0"/>
        <c:axId val="102856192"/>
        <c:axId val="102857728"/>
      </c:lineChart>
      <c:catAx>
        <c:axId val="102856192"/>
        <c:scaling>
          <c:orientation val="minMax"/>
          <c:min val="1"/>
        </c:scaling>
        <c:delete val="0"/>
        <c:axPos val="b"/>
        <c:numFmt formatCode="General" sourceLinked="1"/>
        <c:majorTickMark val="out"/>
        <c:minorTickMark val="none"/>
        <c:tickLblPos val="nextTo"/>
        <c:crossAx val="102857728"/>
        <c:crosses val="autoZero"/>
        <c:auto val="0"/>
        <c:lblAlgn val="ctr"/>
        <c:lblOffset val="100"/>
        <c:noMultiLvlLbl val="0"/>
      </c:catAx>
      <c:valAx>
        <c:axId val="102857728"/>
        <c:scaling>
          <c:orientation val="minMax"/>
          <c:min val="200"/>
        </c:scaling>
        <c:delete val="0"/>
        <c:axPos val="l"/>
        <c:numFmt formatCode="General" sourceLinked="1"/>
        <c:majorTickMark val="out"/>
        <c:minorTickMark val="none"/>
        <c:tickLblPos val="nextTo"/>
        <c:crossAx val="102856192"/>
        <c:crosses val="autoZero"/>
        <c:crossBetween val="midCat"/>
        <c:majorUnit val="25"/>
      </c:valAx>
    </c:plotArea>
    <c:legend>
      <c:legendPos val="t"/>
      <c:layout>
        <c:manualLayout>
          <c:xMode val="edge"/>
          <c:yMode val="edge"/>
          <c:x val="9.5367396509646818E-2"/>
          <c:y val="0.33676237668567294"/>
          <c:w val="0.9"/>
          <c:h val="8.7845487299511818E-2"/>
        </c:manualLayout>
      </c:layout>
      <c:overlay val="0"/>
    </c:legend>
    <c:plotVisOnly val="1"/>
    <c:dispBlanksAs val="zero"/>
    <c:showDLblsOverMax val="1"/>
  </c:chart>
  <c:spPr>
    <a:ln>
      <a:noFill/>
    </a:ln>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IN"/>
              <a:t>Real agri</a:t>
            </a:r>
          </a:p>
        </c:rich>
      </c:tx>
      <c:overlay val="0"/>
    </c:title>
    <c:autoTitleDeleted val="0"/>
    <c:plotArea>
      <c:layout>
        <c:manualLayout>
          <c:layoutTarget val="inner"/>
          <c:xMode val="edge"/>
          <c:yMode val="edge"/>
          <c:x val="9.1998774327737329E-2"/>
          <c:y val="9.2894940709194282E-2"/>
          <c:w val="0.86747864358936266"/>
          <c:h val="0.71748105276533314"/>
        </c:manualLayout>
      </c:layout>
      <c:lineChart>
        <c:grouping val="standard"/>
        <c:varyColors val="1"/>
        <c:ser>
          <c:idx val="0"/>
          <c:order val="0"/>
          <c:tx>
            <c:strRef>
              <c:f>'[1]r.wage'!$G$4</c:f>
              <c:strCache>
                <c:ptCount val="1"/>
                <c:pt idx="0">
                  <c:v>men</c:v>
                </c:pt>
              </c:strCache>
            </c:strRef>
          </c:tx>
          <c:spPr>
            <a:ln w="22225" cmpd="sng">
              <a:solidFill>
                <a:schemeClr val="tx1"/>
              </a:solidFill>
            </a:ln>
          </c:spPr>
          <c:marker>
            <c:symbol val="circle"/>
            <c:size val="3"/>
            <c:spPr>
              <a:solidFill>
                <a:schemeClr val="tx1"/>
              </a:solidFill>
              <a:ln cmpd="sng">
                <a:solidFill>
                  <a:schemeClr val="accent1"/>
                </a:solidFill>
              </a:ln>
            </c:spPr>
          </c:marker>
          <c:dLbls>
            <c:delete val="1"/>
          </c:dLbls>
          <c:cat>
            <c:numRef>
              <c:f>'[1]r.wage'!$F$5:$F$34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'[1]r.wage'!$G$5:$G$34</c:f>
              <c:numCache>
                <c:formatCode>General</c:formatCode>
                <c:ptCount val="30"/>
                <c:pt idx="0">
                  <c:v>206.61916786916791</c:v>
                </c:pt>
                <c:pt idx="1">
                  <c:v>210.76238812486361</c:v>
                </c:pt>
                <c:pt idx="2">
                  <c:v>211.6833656539539</c:v>
                </c:pt>
                <c:pt idx="3">
                  <c:v>209.31628056628054</c:v>
                </c:pt>
                <c:pt idx="4">
                  <c:v>205.00476190476192</c:v>
                </c:pt>
                <c:pt idx="5">
                  <c:v>201.84449311639545</c:v>
                </c:pt>
                <c:pt idx="6">
                  <c:v>202.81062020327732</c:v>
                </c:pt>
                <c:pt idx="7">
                  <c:v>206.1898002103049</c:v>
                </c:pt>
                <c:pt idx="8">
                  <c:v>210.47672193877554</c:v>
                </c:pt>
                <c:pt idx="9">
                  <c:v>212.63986385875344</c:v>
                </c:pt>
                <c:pt idx="10">
                  <c:v>215.27600510529678</c:v>
                </c:pt>
                <c:pt idx="11">
                  <c:v>215.31937394247035</c:v>
                </c:pt>
                <c:pt idx="12">
                  <c:v>211.01438030208982</c:v>
                </c:pt>
                <c:pt idx="13">
                  <c:v>210.28069093152374</c:v>
                </c:pt>
                <c:pt idx="14">
                  <c:v>209.40665849673206</c:v>
                </c:pt>
                <c:pt idx="15">
                  <c:v>209.55582722086388</c:v>
                </c:pt>
                <c:pt idx="16">
                  <c:v>210.07774390243901</c:v>
                </c:pt>
                <c:pt idx="17">
                  <c:v>205.39823976384403</c:v>
                </c:pt>
                <c:pt idx="18">
                  <c:v>203.80505532653501</c:v>
                </c:pt>
                <c:pt idx="19">
                  <c:v>205.47632008709851</c:v>
                </c:pt>
                <c:pt idx="20">
                  <c:v>206.40843531468533</c:v>
                </c:pt>
                <c:pt idx="21">
                  <c:v>208.58101107051317</c:v>
                </c:pt>
                <c:pt idx="22">
                  <c:v>207.83477932855527</c:v>
                </c:pt>
                <c:pt idx="23">
                  <c:v>206.64786033638492</c:v>
                </c:pt>
                <c:pt idx="24">
                  <c:v>205.37808479223796</c:v>
                </c:pt>
                <c:pt idx="25">
                  <c:v>205.04451193967327</c:v>
                </c:pt>
                <c:pt idx="26">
                  <c:v>205.5578156782976</c:v>
                </c:pt>
                <c:pt idx="27">
                  <c:v>205.07804802157338</c:v>
                </c:pt>
                <c:pt idx="28">
                  <c:v>204.66604823747682</c:v>
                </c:pt>
                <c:pt idx="29">
                  <c:v>204.42025652818231</c:v>
                </c:pt>
              </c:numCache>
            </c:numRef>
          </c:val>
          <c:smooth val="0"/>
          <c:extLst>
            <c:ext xmlns:c16="http://schemas.microsoft.com/office/drawing/2014/chart" uri="{C3380CC4-5D6E-409C-BE32-E72D297353CC}">
              <c16:uniqueId val="{00000000-02F6-48D0-B5B1-47926887B7D7}"/>
            </c:ext>
          </c:extLst>
        </c:ser>
        <c:ser>
          <c:idx val="1"/>
          <c:order val="1"/>
          <c:tx>
            <c:strRef>
              <c:f>'[1]r.wage'!$H$4</c:f>
              <c:strCache>
                <c:ptCount val="1"/>
                <c:pt idx="0">
                  <c:v>women</c:v>
                </c:pt>
              </c:strCache>
            </c:strRef>
          </c:tx>
          <c:spPr>
            <a:ln w="19050" cmpd="sng">
              <a:solidFill>
                <a:schemeClr val="tx1"/>
              </a:solidFill>
              <a:prstDash val="sysDash"/>
            </a:ln>
          </c:spPr>
          <c:marker>
            <c:symbol val="circle"/>
            <c:size val="3"/>
            <c:spPr>
              <a:solidFill>
                <a:schemeClr val="tx1"/>
              </a:solidFill>
              <a:ln cmpd="sng">
                <a:solidFill>
                  <a:schemeClr val="tx1"/>
                </a:solidFill>
              </a:ln>
            </c:spPr>
          </c:marker>
          <c:dLbls>
            <c:delete val="1"/>
          </c:dLbls>
          <c:cat>
            <c:numRef>
              <c:f>'[1]r.wage'!$F$5:$F$34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'[1]r.wage'!$H$5:$H$34</c:f>
              <c:numCache>
                <c:formatCode>General</c:formatCode>
                <c:ptCount val="30"/>
                <c:pt idx="0">
                  <c:v>159.95223398001178</c:v>
                </c:pt>
                <c:pt idx="1">
                  <c:v>158.47267699919962</c:v>
                </c:pt>
                <c:pt idx="2">
                  <c:v>153.80349062702007</c:v>
                </c:pt>
                <c:pt idx="3">
                  <c:v>151.46846846846847</c:v>
                </c:pt>
                <c:pt idx="4">
                  <c:v>148.53714285714284</c:v>
                </c:pt>
                <c:pt idx="5">
                  <c:v>146.61639549436794</c:v>
                </c:pt>
                <c:pt idx="6">
                  <c:v>147.74859987554453</c:v>
                </c:pt>
                <c:pt idx="7">
                  <c:v>151.46813880126183</c:v>
                </c:pt>
                <c:pt idx="8">
                  <c:v>152.73278061224491</c:v>
                </c:pt>
                <c:pt idx="9">
                  <c:v>154.13529036375243</c:v>
                </c:pt>
                <c:pt idx="10">
                  <c:v>156.40140395660498</c:v>
                </c:pt>
                <c:pt idx="11">
                  <c:v>156.08629441624367</c:v>
                </c:pt>
                <c:pt idx="12">
                  <c:v>152.84605834885164</c:v>
                </c:pt>
                <c:pt idx="13">
                  <c:v>152.77729796421963</c:v>
                </c:pt>
                <c:pt idx="14">
                  <c:v>153.44362745098042</c:v>
                </c:pt>
                <c:pt idx="15">
                  <c:v>152.68948655256725</c:v>
                </c:pt>
                <c:pt idx="16">
                  <c:v>153.08780487804879</c:v>
                </c:pt>
                <c:pt idx="17">
                  <c:v>151.90859891761872</c:v>
                </c:pt>
                <c:pt idx="18">
                  <c:v>150.38961813842479</c:v>
                </c:pt>
                <c:pt idx="19">
                  <c:v>151.8562874251497</c:v>
                </c:pt>
                <c:pt idx="20">
                  <c:v>152.67427884615387</c:v>
                </c:pt>
                <c:pt idx="21">
                  <c:v>153.89382123575285</c:v>
                </c:pt>
                <c:pt idx="22">
                  <c:v>153.82276229994071</c:v>
                </c:pt>
                <c:pt idx="23">
                  <c:v>153.24355971896955</c:v>
                </c:pt>
                <c:pt idx="24">
                  <c:v>153.03712296983761</c:v>
                </c:pt>
                <c:pt idx="25">
                  <c:v>157.62211981566821</c:v>
                </c:pt>
                <c:pt idx="26">
                  <c:v>152.88869764773378</c:v>
                </c:pt>
                <c:pt idx="27">
                  <c:v>152.69138619509414</c:v>
                </c:pt>
                <c:pt idx="28">
                  <c:v>152.702947845805</c:v>
                </c:pt>
                <c:pt idx="29">
                  <c:v>152.10792580101182</c:v>
                </c:pt>
              </c:numCache>
            </c:numRef>
          </c:val>
          <c:smooth val="0"/>
          <c:extLst>
            <c:ext xmlns:c16="http://schemas.microsoft.com/office/drawing/2014/chart" uri="{C3380CC4-5D6E-409C-BE32-E72D297353CC}">
              <c16:uniqueId val="{00000001-02F6-48D0-B5B1-47926887B7D7}"/>
            </c:ext>
          </c:extLst>
        </c:ser>
        <c:dLbls>
          <c:showLegendKey val="0"/>
          <c:showVal val="1"/>
          <c:showCatName val="0"/>
          <c:showSerName val="0"/>
          <c:showPercent val="0"/>
          <c:showBubbleSize val="0"/>
        </c:dLbls>
        <c:marker val="1"/>
        <c:smooth val="0"/>
        <c:axId val="102856192"/>
        <c:axId val="102857728"/>
      </c:lineChart>
      <c:catAx>
        <c:axId val="102856192"/>
        <c:scaling>
          <c:orientation val="minMax"/>
          <c:min val="1"/>
        </c:scaling>
        <c:delete val="0"/>
        <c:axPos val="b"/>
        <c:numFmt formatCode="General" sourceLinked="1"/>
        <c:majorTickMark val="out"/>
        <c:minorTickMark val="none"/>
        <c:tickLblPos val="nextTo"/>
        <c:crossAx val="102857728"/>
        <c:crosses val="autoZero"/>
        <c:auto val="0"/>
        <c:lblAlgn val="ctr"/>
        <c:lblOffset val="100"/>
        <c:noMultiLvlLbl val="0"/>
      </c:catAx>
      <c:valAx>
        <c:axId val="102857728"/>
        <c:scaling>
          <c:orientation val="minMax"/>
          <c:max val="250"/>
          <c:min val="125"/>
        </c:scaling>
        <c:delete val="0"/>
        <c:axPos val="l"/>
        <c:numFmt formatCode="General" sourceLinked="1"/>
        <c:majorTickMark val="out"/>
        <c:minorTickMark val="none"/>
        <c:tickLblPos val="nextTo"/>
        <c:crossAx val="102856192"/>
        <c:crosses val="autoZero"/>
        <c:crossBetween val="midCat"/>
        <c:majorUnit val="25"/>
      </c:valAx>
    </c:plotArea>
    <c:legend>
      <c:legendPos val="t"/>
      <c:layout>
        <c:manualLayout>
          <c:xMode val="edge"/>
          <c:yMode val="edge"/>
          <c:x val="7.745803978450061E-2"/>
          <c:y val="0.39630886656409325"/>
          <c:w val="0.9"/>
          <c:h val="8.7845487299511818E-2"/>
        </c:manualLayout>
      </c:layout>
      <c:overlay val="0"/>
    </c:legend>
    <c:plotVisOnly val="1"/>
    <c:dispBlanksAs val="zero"/>
    <c:showDLblsOverMax val="1"/>
  </c:chart>
  <c:spPr>
    <a:ln>
      <a:noFill/>
    </a:ln>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IN"/>
              <a:t>Nom non-agri</a:t>
            </a:r>
          </a:p>
        </c:rich>
      </c:tx>
      <c:overlay val="0"/>
    </c:title>
    <c:autoTitleDeleted val="0"/>
    <c:plotArea>
      <c:layout>
        <c:manualLayout>
          <c:layoutTarget val="inner"/>
          <c:xMode val="edge"/>
          <c:yMode val="edge"/>
          <c:x val="9.1998774327737329E-2"/>
          <c:y val="9.2894940709194282E-2"/>
          <c:w val="0.86747864358936266"/>
          <c:h val="0.71748105276533314"/>
        </c:manualLayout>
      </c:layout>
      <c:lineChart>
        <c:grouping val="standard"/>
        <c:varyColors val="1"/>
        <c:ser>
          <c:idx val="0"/>
          <c:order val="0"/>
          <c:tx>
            <c:strRef>
              <c:f>'[1]r.wage'!$K$4</c:f>
              <c:strCache>
                <c:ptCount val="1"/>
                <c:pt idx="0">
                  <c:v>men</c:v>
                </c:pt>
              </c:strCache>
            </c:strRef>
          </c:tx>
          <c:spPr>
            <a:ln w="22225" cmpd="sng">
              <a:solidFill>
                <a:schemeClr val="tx1"/>
              </a:solidFill>
            </a:ln>
          </c:spPr>
          <c:marker>
            <c:symbol val="circle"/>
            <c:size val="3"/>
            <c:spPr>
              <a:solidFill>
                <a:schemeClr val="tx1"/>
              </a:solidFill>
              <a:ln cmpd="sng">
                <a:solidFill>
                  <a:schemeClr val="accent1"/>
                </a:solidFill>
              </a:ln>
            </c:spPr>
          </c:marker>
          <c:dLbls>
            <c:delete val="1"/>
          </c:dLbls>
          <c:cat>
            <c:numRef>
              <c:f>'[1]r.wage'!$J$5:$J$34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'[1]r.wage'!$K$5:$K$34</c:f>
              <c:numCache>
                <c:formatCode>General</c:formatCode>
                <c:ptCount val="30"/>
                <c:pt idx="0">
                  <c:v>381.0907692307693</c:v>
                </c:pt>
                <c:pt idx="1">
                  <c:v>383.99846153846158</c:v>
                </c:pt>
                <c:pt idx="2">
                  <c:v>380.40538461538466</c:v>
                </c:pt>
                <c:pt idx="3">
                  <c:v>374.68923076923068</c:v>
                </c:pt>
                <c:pt idx="4">
                  <c:v>370.59153846153845</c:v>
                </c:pt>
                <c:pt idx="5">
                  <c:v>371.63692307692321</c:v>
                </c:pt>
                <c:pt idx="6">
                  <c:v>372.50538461538468</c:v>
                </c:pt>
                <c:pt idx="7">
                  <c:v>373.64</c:v>
                </c:pt>
                <c:pt idx="8">
                  <c:v>375.13076923076926</c:v>
                </c:pt>
                <c:pt idx="9">
                  <c:v>377.06461538461531</c:v>
                </c:pt>
                <c:pt idx="10">
                  <c:v>379.31384615384616</c:v>
                </c:pt>
                <c:pt idx="11">
                  <c:v>380.0976923076924</c:v>
                </c:pt>
                <c:pt idx="12">
                  <c:v>380.56307692307689</c:v>
                </c:pt>
                <c:pt idx="13">
                  <c:v>380.95384615384614</c:v>
                </c:pt>
                <c:pt idx="14">
                  <c:v>383.96923076923082</c:v>
                </c:pt>
                <c:pt idx="15">
                  <c:v>384.84615384615387</c:v>
                </c:pt>
                <c:pt idx="16">
                  <c:v>386.36615384615379</c:v>
                </c:pt>
                <c:pt idx="17">
                  <c:v>387.22076923076924</c:v>
                </c:pt>
                <c:pt idx="18">
                  <c:v>388.11076923076928</c:v>
                </c:pt>
                <c:pt idx="19">
                  <c:v>389.16153846153844</c:v>
                </c:pt>
                <c:pt idx="20">
                  <c:v>390.69230769230768</c:v>
                </c:pt>
                <c:pt idx="21">
                  <c:v>393.52076923076925</c:v>
                </c:pt>
                <c:pt idx="22">
                  <c:v>395.02076923076919</c:v>
                </c:pt>
                <c:pt idx="23">
                  <c:v>396.46153846153845</c:v>
                </c:pt>
                <c:pt idx="24">
                  <c:v>397.04769230769239</c:v>
                </c:pt>
                <c:pt idx="25">
                  <c:v>398.58692307692309</c:v>
                </c:pt>
                <c:pt idx="26">
                  <c:v>401.07846153846157</c:v>
                </c:pt>
                <c:pt idx="27">
                  <c:v>402.82923076923078</c:v>
                </c:pt>
                <c:pt idx="28">
                  <c:v>404.28153846153833</c:v>
                </c:pt>
                <c:pt idx="29">
                  <c:v>407.60769230769228</c:v>
                </c:pt>
              </c:numCache>
            </c:numRef>
          </c:val>
          <c:smooth val="0"/>
          <c:extLst>
            <c:ext xmlns:c16="http://schemas.microsoft.com/office/drawing/2014/chart" uri="{C3380CC4-5D6E-409C-BE32-E72D297353CC}">
              <c16:uniqueId val="{00000000-A5E3-4433-9CDD-2A67F54E1A83}"/>
            </c:ext>
          </c:extLst>
        </c:ser>
        <c:ser>
          <c:idx val="1"/>
          <c:order val="1"/>
          <c:tx>
            <c:strRef>
              <c:f>'[1]r.wage'!$L$4</c:f>
              <c:strCache>
                <c:ptCount val="1"/>
                <c:pt idx="0">
                  <c:v>women</c:v>
                </c:pt>
              </c:strCache>
            </c:strRef>
          </c:tx>
          <c:spPr>
            <a:ln w="19050" cmpd="sng">
              <a:solidFill>
                <a:schemeClr val="tx1"/>
              </a:solidFill>
              <a:prstDash val="sysDash"/>
            </a:ln>
          </c:spPr>
          <c:marker>
            <c:symbol val="circle"/>
            <c:size val="3"/>
            <c:spPr>
              <a:solidFill>
                <a:schemeClr val="tx1"/>
              </a:solidFill>
              <a:ln cmpd="sng">
                <a:solidFill>
                  <a:schemeClr val="tx1"/>
                </a:solidFill>
              </a:ln>
            </c:spPr>
          </c:marker>
          <c:dLbls>
            <c:delete val="1"/>
          </c:dLbls>
          <c:cat>
            <c:numRef>
              <c:f>'[1]r.wage'!$J$5:$J$34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'[1]r.wage'!$L$5:$L$34</c:f>
              <c:numCache>
                <c:formatCode>General</c:formatCode>
                <c:ptCount val="30"/>
                <c:pt idx="0">
                  <c:v>226.49</c:v>
                </c:pt>
                <c:pt idx="1">
                  <c:v>220.90333333333334</c:v>
                </c:pt>
                <c:pt idx="2">
                  <c:v>221.48</c:v>
                </c:pt>
                <c:pt idx="3">
                  <c:v>236.30500000000001</c:v>
                </c:pt>
                <c:pt idx="4">
                  <c:v>237.14500000000001</c:v>
                </c:pt>
                <c:pt idx="5">
                  <c:v>246.98375000000001</c:v>
                </c:pt>
                <c:pt idx="6">
                  <c:v>248.89000000000004</c:v>
                </c:pt>
                <c:pt idx="7">
                  <c:v>250.05374999999998</c:v>
                </c:pt>
                <c:pt idx="8">
                  <c:v>248.23624999999998</c:v>
                </c:pt>
                <c:pt idx="9">
                  <c:v>245.97333333333336</c:v>
                </c:pt>
                <c:pt idx="10">
                  <c:v>249.97333333333336</c:v>
                </c:pt>
                <c:pt idx="11">
                  <c:v>250.04333333333332</c:v>
                </c:pt>
                <c:pt idx="12">
                  <c:v>249.90444444444444</c:v>
                </c:pt>
                <c:pt idx="13">
                  <c:v>250.48999999999998</c:v>
                </c:pt>
                <c:pt idx="14">
                  <c:v>252.29333333333338</c:v>
                </c:pt>
                <c:pt idx="15">
                  <c:v>252.33333333333334</c:v>
                </c:pt>
                <c:pt idx="16">
                  <c:v>253.03111111111113</c:v>
                </c:pt>
                <c:pt idx="17">
                  <c:v>253.37111111111108</c:v>
                </c:pt>
                <c:pt idx="18">
                  <c:v>253.61333333333334</c:v>
                </c:pt>
                <c:pt idx="19">
                  <c:v>254.13555555555558</c:v>
                </c:pt>
                <c:pt idx="20">
                  <c:v>255.14666666666668</c:v>
                </c:pt>
                <c:pt idx="21">
                  <c:v>255.68222222222221</c:v>
                </c:pt>
                <c:pt idx="22">
                  <c:v>255.93888888888893</c:v>
                </c:pt>
                <c:pt idx="23">
                  <c:v>256.61111111111109</c:v>
                </c:pt>
                <c:pt idx="24">
                  <c:v>258.74333333333334</c:v>
                </c:pt>
                <c:pt idx="25">
                  <c:v>259.82</c:v>
                </c:pt>
                <c:pt idx="26">
                  <c:v>261.31555555555559</c:v>
                </c:pt>
                <c:pt idx="27">
                  <c:v>261.75</c:v>
                </c:pt>
                <c:pt idx="28">
                  <c:v>262.73888888888894</c:v>
                </c:pt>
                <c:pt idx="29">
                  <c:v>269.4375</c:v>
                </c:pt>
              </c:numCache>
            </c:numRef>
          </c:val>
          <c:smooth val="0"/>
          <c:extLst>
            <c:ext xmlns:c16="http://schemas.microsoft.com/office/drawing/2014/chart" uri="{C3380CC4-5D6E-409C-BE32-E72D297353CC}">
              <c16:uniqueId val="{00000001-A5E3-4433-9CDD-2A67F54E1A83}"/>
            </c:ext>
          </c:extLst>
        </c:ser>
        <c:dLbls>
          <c:showLegendKey val="0"/>
          <c:showVal val="1"/>
          <c:showCatName val="0"/>
          <c:showSerName val="0"/>
          <c:showPercent val="0"/>
          <c:showBubbleSize val="0"/>
        </c:dLbls>
        <c:marker val="1"/>
        <c:smooth val="0"/>
        <c:axId val="102856192"/>
        <c:axId val="102857728"/>
      </c:lineChart>
      <c:catAx>
        <c:axId val="102856192"/>
        <c:scaling>
          <c:orientation val="minMax"/>
          <c:min val="1"/>
        </c:scaling>
        <c:delete val="0"/>
        <c:axPos val="b"/>
        <c:numFmt formatCode="General" sourceLinked="1"/>
        <c:majorTickMark val="out"/>
        <c:minorTickMark val="none"/>
        <c:tickLblPos val="nextTo"/>
        <c:crossAx val="102857728"/>
        <c:crosses val="autoZero"/>
        <c:auto val="0"/>
        <c:lblAlgn val="ctr"/>
        <c:lblOffset val="100"/>
        <c:noMultiLvlLbl val="0"/>
      </c:catAx>
      <c:valAx>
        <c:axId val="102857728"/>
        <c:scaling>
          <c:orientation val="minMax"/>
          <c:min val="200"/>
        </c:scaling>
        <c:delete val="0"/>
        <c:axPos val="l"/>
        <c:numFmt formatCode="General" sourceLinked="1"/>
        <c:majorTickMark val="out"/>
        <c:minorTickMark val="none"/>
        <c:tickLblPos val="nextTo"/>
        <c:crossAx val="102856192"/>
        <c:crosses val="autoZero"/>
        <c:crossBetween val="midCat"/>
        <c:majorUnit val="25"/>
      </c:valAx>
    </c:plotArea>
    <c:legend>
      <c:legendPos val="t"/>
      <c:layout>
        <c:manualLayout>
          <c:xMode val="edge"/>
          <c:yMode val="edge"/>
          <c:x val="9.5732893585670206E-2"/>
          <c:y val="0.35320541828823121"/>
          <c:w val="0.9"/>
          <c:h val="8.7845487299511818E-2"/>
        </c:manualLayout>
      </c:layout>
      <c:overlay val="0"/>
    </c:legend>
    <c:plotVisOnly val="1"/>
    <c:dispBlanksAs val="zero"/>
    <c:showDLblsOverMax val="1"/>
  </c:chart>
  <c:spPr>
    <a:ln>
      <a:noFill/>
    </a:ln>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IN"/>
              <a:t>real</a:t>
            </a:r>
            <a:r>
              <a:rPr lang="en-IN" baseline="0"/>
              <a:t> non agri</a:t>
            </a:r>
            <a:endParaRPr lang="en-IN"/>
          </a:p>
        </c:rich>
      </c:tx>
      <c:overlay val="0"/>
    </c:title>
    <c:autoTitleDeleted val="0"/>
    <c:plotArea>
      <c:layout>
        <c:manualLayout>
          <c:layoutTarget val="inner"/>
          <c:xMode val="edge"/>
          <c:yMode val="edge"/>
          <c:x val="9.1998774327737329E-2"/>
          <c:y val="9.2894940709194282E-2"/>
          <c:w val="0.86747864358936266"/>
          <c:h val="0.71748105276533314"/>
        </c:manualLayout>
      </c:layout>
      <c:lineChart>
        <c:grouping val="standard"/>
        <c:varyColors val="1"/>
        <c:ser>
          <c:idx val="0"/>
          <c:order val="0"/>
          <c:tx>
            <c:strRef>
              <c:f>'[1]r.wage'!$O$4</c:f>
              <c:strCache>
                <c:ptCount val="1"/>
                <c:pt idx="0">
                  <c:v>men</c:v>
                </c:pt>
              </c:strCache>
            </c:strRef>
          </c:tx>
          <c:spPr>
            <a:ln w="22225" cmpd="sng">
              <a:solidFill>
                <a:schemeClr val="tx1"/>
              </a:solidFill>
            </a:ln>
          </c:spPr>
          <c:marker>
            <c:symbol val="circle"/>
            <c:size val="3"/>
            <c:spPr>
              <a:solidFill>
                <a:schemeClr val="tx1"/>
              </a:solidFill>
              <a:ln cmpd="sng">
                <a:solidFill>
                  <a:schemeClr val="accent1"/>
                </a:solidFill>
              </a:ln>
            </c:spPr>
          </c:marker>
          <c:dLbls>
            <c:delete val="1"/>
          </c:dLbls>
          <c:cat>
            <c:numRef>
              <c:f>'[1]r.wage'!$N$5:$N$34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'[1]r.wage'!$O$5:$O$34</c:f>
              <c:numCache>
                <c:formatCode>General</c:formatCode>
                <c:ptCount val="30"/>
                <c:pt idx="0">
                  <c:v>252.04415954415958</c:v>
                </c:pt>
                <c:pt idx="1">
                  <c:v>251.4724699007607</c:v>
                </c:pt>
                <c:pt idx="2">
                  <c:v>245.89876187161258</c:v>
                </c:pt>
                <c:pt idx="3">
                  <c:v>241.11276111276104</c:v>
                </c:pt>
                <c:pt idx="4">
                  <c:v>235.29621489621491</c:v>
                </c:pt>
                <c:pt idx="5">
                  <c:v>232.56378165013967</c:v>
                </c:pt>
                <c:pt idx="6">
                  <c:v>231.80173280359969</c:v>
                </c:pt>
                <c:pt idx="7">
                  <c:v>235.73501577287064</c:v>
                </c:pt>
                <c:pt idx="8">
                  <c:v>239.24156200941917</c:v>
                </c:pt>
                <c:pt idx="9">
                  <c:v>240.62834421481517</c:v>
                </c:pt>
                <c:pt idx="10">
                  <c:v>242.06371803053361</c:v>
                </c:pt>
                <c:pt idx="11">
                  <c:v>241.17873877391651</c:v>
                </c:pt>
                <c:pt idx="12">
                  <c:v>236.22785656305209</c:v>
                </c:pt>
                <c:pt idx="13">
                  <c:v>235.0116262516016</c:v>
                </c:pt>
                <c:pt idx="14">
                  <c:v>235.27526395173459</c:v>
                </c:pt>
                <c:pt idx="15">
                  <c:v>235.23603535828479</c:v>
                </c:pt>
                <c:pt idx="16">
                  <c:v>235.58911819887425</c:v>
                </c:pt>
                <c:pt idx="17">
                  <c:v>232.84471992229055</c:v>
                </c:pt>
                <c:pt idx="18">
                  <c:v>231.56967137874065</c:v>
                </c:pt>
                <c:pt idx="19">
                  <c:v>233.03086135421464</c:v>
                </c:pt>
                <c:pt idx="20">
                  <c:v>234.79105029585799</c:v>
                </c:pt>
                <c:pt idx="21">
                  <c:v>236.06524848876381</c:v>
                </c:pt>
                <c:pt idx="22">
                  <c:v>234.15576125119694</c:v>
                </c:pt>
                <c:pt idx="23">
                  <c:v>232.12033867771572</c:v>
                </c:pt>
                <c:pt idx="24">
                  <c:v>230.3060860253436</c:v>
                </c:pt>
                <c:pt idx="25">
                  <c:v>229.60076214108472</c:v>
                </c:pt>
                <c:pt idx="26">
                  <c:v>230.10812480691999</c:v>
                </c:pt>
                <c:pt idx="27">
                  <c:v>229.79419895563646</c:v>
                </c:pt>
                <c:pt idx="28">
                  <c:v>229.18454561311697</c:v>
                </c:pt>
                <c:pt idx="29">
                  <c:v>229.12180568167076</c:v>
                </c:pt>
              </c:numCache>
            </c:numRef>
          </c:val>
          <c:smooth val="0"/>
          <c:extLst>
            <c:ext xmlns:c16="http://schemas.microsoft.com/office/drawing/2014/chart" uri="{C3380CC4-5D6E-409C-BE32-E72D297353CC}">
              <c16:uniqueId val="{00000000-BA7C-4118-9689-51B510CC9A63}"/>
            </c:ext>
          </c:extLst>
        </c:ser>
        <c:ser>
          <c:idx val="1"/>
          <c:order val="1"/>
          <c:tx>
            <c:strRef>
              <c:f>'[1]r.wage'!$P$4</c:f>
              <c:strCache>
                <c:ptCount val="1"/>
                <c:pt idx="0">
                  <c:v>women</c:v>
                </c:pt>
              </c:strCache>
            </c:strRef>
          </c:tx>
          <c:spPr>
            <a:ln w="19050" cmpd="sng">
              <a:solidFill>
                <a:schemeClr val="tx1"/>
              </a:solidFill>
              <a:prstDash val="sysDash"/>
            </a:ln>
          </c:spPr>
          <c:marker>
            <c:symbol val="circle"/>
            <c:size val="3"/>
            <c:spPr>
              <a:solidFill>
                <a:schemeClr val="tx1"/>
              </a:solidFill>
              <a:ln cmpd="sng">
                <a:solidFill>
                  <a:schemeClr val="tx1"/>
                </a:solidFill>
              </a:ln>
            </c:spPr>
          </c:marker>
          <c:dLbls>
            <c:delete val="1"/>
          </c:dLbls>
          <c:cat>
            <c:numRef>
              <c:f>'[1]r.wage'!$N$5:$N$34</c:f>
              <c:numCache>
                <c:formatCode>General</c:formatCode>
                <c:ptCount val="30"/>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'[1]r.wage'!$P$5:$P$34</c:f>
              <c:numCache>
                <c:formatCode>General</c:formatCode>
                <c:ptCount val="30"/>
                <c:pt idx="0">
                  <c:v>149.79497354497354</c:v>
                </c:pt>
                <c:pt idx="1">
                  <c:v>144.66492032307357</c:v>
                </c:pt>
                <c:pt idx="2">
                  <c:v>143.16742081447964</c:v>
                </c:pt>
                <c:pt idx="3">
                  <c:v>152.06241956241956</c:v>
                </c:pt>
                <c:pt idx="4">
                  <c:v>150.56825396825397</c:v>
                </c:pt>
                <c:pt idx="5">
                  <c:v>154.55804130162701</c:v>
                </c:pt>
                <c:pt idx="6">
                  <c:v>154.87865588052273</c:v>
                </c:pt>
                <c:pt idx="7">
                  <c:v>157.76261829652995</c:v>
                </c:pt>
                <c:pt idx="8">
                  <c:v>158.31393494897955</c:v>
                </c:pt>
                <c:pt idx="9">
                  <c:v>156.97085726441185</c:v>
                </c:pt>
                <c:pt idx="10">
                  <c:v>159.52350563709851</c:v>
                </c:pt>
                <c:pt idx="11">
                  <c:v>158.65693739424705</c:v>
                </c:pt>
                <c:pt idx="12">
                  <c:v>155.12380164149252</c:v>
                </c:pt>
                <c:pt idx="13">
                  <c:v>154.52806909315237</c:v>
                </c:pt>
                <c:pt idx="14">
                  <c:v>154.59150326797388</c:v>
                </c:pt>
                <c:pt idx="15">
                  <c:v>154.23797881010597</c:v>
                </c:pt>
                <c:pt idx="16">
                  <c:v>154.28726287262873</c:v>
                </c:pt>
                <c:pt idx="17">
                  <c:v>152.35785394534639</c:v>
                </c:pt>
                <c:pt idx="18">
                  <c:v>151.32060461416071</c:v>
                </c:pt>
                <c:pt idx="19">
                  <c:v>152.17697937458419</c:v>
                </c:pt>
                <c:pt idx="20">
                  <c:v>153.33333333333334</c:v>
                </c:pt>
                <c:pt idx="21">
                  <c:v>153.37865760181296</c:v>
                </c:pt>
                <c:pt idx="22">
                  <c:v>151.71244154646649</c:v>
                </c:pt>
                <c:pt idx="23">
                  <c:v>150.2406973718449</c:v>
                </c:pt>
                <c:pt idx="24">
                  <c:v>150.0831399845321</c:v>
                </c:pt>
                <c:pt idx="25">
                  <c:v>149.66589861751152</c:v>
                </c:pt>
                <c:pt idx="26">
                  <c:v>149.92286606744437</c:v>
                </c:pt>
                <c:pt idx="27">
                  <c:v>149.31545921277808</c:v>
                </c:pt>
                <c:pt idx="28">
                  <c:v>148.94494834971027</c:v>
                </c:pt>
                <c:pt idx="29">
                  <c:v>151.45446880269816</c:v>
                </c:pt>
              </c:numCache>
            </c:numRef>
          </c:val>
          <c:smooth val="0"/>
          <c:extLst>
            <c:ext xmlns:c16="http://schemas.microsoft.com/office/drawing/2014/chart" uri="{C3380CC4-5D6E-409C-BE32-E72D297353CC}">
              <c16:uniqueId val="{00000001-BA7C-4118-9689-51B510CC9A63}"/>
            </c:ext>
          </c:extLst>
        </c:ser>
        <c:dLbls>
          <c:showLegendKey val="0"/>
          <c:showVal val="1"/>
          <c:showCatName val="0"/>
          <c:showSerName val="0"/>
          <c:showPercent val="0"/>
          <c:showBubbleSize val="0"/>
        </c:dLbls>
        <c:marker val="1"/>
        <c:smooth val="0"/>
        <c:axId val="102856192"/>
        <c:axId val="102857728"/>
      </c:lineChart>
      <c:catAx>
        <c:axId val="102856192"/>
        <c:scaling>
          <c:orientation val="minMax"/>
          <c:min val="1"/>
        </c:scaling>
        <c:delete val="0"/>
        <c:axPos val="b"/>
        <c:numFmt formatCode="General" sourceLinked="1"/>
        <c:majorTickMark val="out"/>
        <c:minorTickMark val="none"/>
        <c:tickLblPos val="nextTo"/>
        <c:crossAx val="102857728"/>
        <c:crosses val="autoZero"/>
        <c:auto val="0"/>
        <c:lblAlgn val="ctr"/>
        <c:lblOffset val="100"/>
        <c:noMultiLvlLbl val="0"/>
      </c:catAx>
      <c:valAx>
        <c:axId val="102857728"/>
        <c:scaling>
          <c:orientation val="minMax"/>
          <c:min val="125"/>
        </c:scaling>
        <c:delete val="0"/>
        <c:axPos val="l"/>
        <c:numFmt formatCode="General" sourceLinked="1"/>
        <c:majorTickMark val="out"/>
        <c:minorTickMark val="none"/>
        <c:tickLblPos val="nextTo"/>
        <c:crossAx val="102856192"/>
        <c:crosses val="autoZero"/>
        <c:crossBetween val="midCat"/>
        <c:majorUnit val="25"/>
      </c:valAx>
    </c:plotArea>
    <c:legend>
      <c:legendPos val="t"/>
      <c:layout>
        <c:manualLayout>
          <c:xMode val="edge"/>
          <c:yMode val="edge"/>
          <c:x val="9.5732893585670206E-2"/>
          <c:y val="0.3675732343801853"/>
          <c:w val="0.9"/>
          <c:h val="8.7845487299511818E-2"/>
        </c:manualLayout>
      </c:layout>
      <c:overlay val="0"/>
    </c:legend>
    <c:plotVisOnly val="1"/>
    <c:dispBlanksAs val="zero"/>
    <c:showDLblsOverMax val="1"/>
  </c:chart>
  <c:spPr>
    <a:ln>
      <a:noFill/>
    </a:ln>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0</xdr:rowOff>
    </xdr:from>
    <xdr:to>
      <xdr:col>2</xdr:col>
      <xdr:colOff>165100</xdr:colOff>
      <xdr:row>23</xdr:row>
      <xdr:rowOff>152400</xdr:rowOff>
    </xdr:to>
    <xdr:pic>
      <xdr:nvPicPr>
        <xdr:cNvPr id="6" name="Picture 5">
          <a:extLst>
            <a:ext uri="{FF2B5EF4-FFF2-40B4-BE49-F238E27FC236}">
              <a16:creationId xmlns:a16="http://schemas.microsoft.com/office/drawing/2014/main" id="{D4AB40D6-D3D3-4D94-80D6-836F41FF3D5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06550" y="8159750"/>
          <a:ext cx="1651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241301</xdr:colOff>
      <xdr:row>14</xdr:row>
      <xdr:rowOff>139701</xdr:rowOff>
    </xdr:from>
    <xdr:to>
      <xdr:col>11</xdr:col>
      <xdr:colOff>546101</xdr:colOff>
      <xdr:row>29</xdr:row>
      <xdr:rowOff>31750</xdr:rowOff>
    </xdr:to>
    <xdr:pic>
      <xdr:nvPicPr>
        <xdr:cNvPr id="2" name="Picture 1">
          <a:extLst>
            <a:ext uri="{FF2B5EF4-FFF2-40B4-BE49-F238E27FC236}">
              <a16:creationId xmlns:a16="http://schemas.microsoft.com/office/drawing/2014/main" id="{A9C7F841-B4CB-4F5A-8CBD-7093ED5B832D}"/>
            </a:ext>
          </a:extLst>
        </xdr:cNvPr>
        <xdr:cNvPicPr>
          <a:picLocks noChangeAspect="1"/>
        </xdr:cNvPicPr>
      </xdr:nvPicPr>
      <xdr:blipFill>
        <a:blip xmlns:r="http://schemas.openxmlformats.org/officeDocument/2006/relationships" r:embed="rId1"/>
        <a:stretch>
          <a:fillRect/>
        </a:stretch>
      </xdr:blipFill>
      <xdr:spPr>
        <a:xfrm>
          <a:off x="6178551" y="3149601"/>
          <a:ext cx="3352800" cy="2679699"/>
        </a:xfrm>
        <a:prstGeom prst="rect">
          <a:avLst/>
        </a:prstGeom>
      </xdr:spPr>
    </xdr:pic>
    <xdr:clientData/>
  </xdr:twoCellAnchor>
  <xdr:twoCellAnchor editAs="oneCell">
    <xdr:from>
      <xdr:col>6</xdr:col>
      <xdr:colOff>247650</xdr:colOff>
      <xdr:row>1</xdr:row>
      <xdr:rowOff>50800</xdr:rowOff>
    </xdr:from>
    <xdr:to>
      <xdr:col>13</xdr:col>
      <xdr:colOff>565039</xdr:colOff>
      <xdr:row>13</xdr:row>
      <xdr:rowOff>177531</xdr:rowOff>
    </xdr:to>
    <xdr:pic>
      <xdr:nvPicPr>
        <xdr:cNvPr id="3" name="Picture 2">
          <a:extLst>
            <a:ext uri="{FF2B5EF4-FFF2-40B4-BE49-F238E27FC236}">
              <a16:creationId xmlns:a16="http://schemas.microsoft.com/office/drawing/2014/main" id="{B32790CB-1F61-4E61-9F9E-ABE6B6890171}"/>
            </a:ext>
          </a:extLst>
        </xdr:cNvPr>
        <xdr:cNvPicPr>
          <a:picLocks noChangeAspect="1"/>
        </xdr:cNvPicPr>
      </xdr:nvPicPr>
      <xdr:blipFill>
        <a:blip xmlns:r="http://schemas.openxmlformats.org/officeDocument/2006/relationships" r:embed="rId2"/>
        <a:stretch>
          <a:fillRect/>
        </a:stretch>
      </xdr:blipFill>
      <xdr:spPr>
        <a:xfrm>
          <a:off x="6184900" y="247650"/>
          <a:ext cx="4584589" cy="2755631"/>
        </a:xfrm>
        <a:prstGeom prst="rect">
          <a:avLst/>
        </a:prstGeom>
      </xdr:spPr>
    </xdr:pic>
    <xdr:clientData/>
  </xdr:twoCellAnchor>
  <xdr:twoCellAnchor editAs="oneCell">
    <xdr:from>
      <xdr:col>12</xdr:col>
      <xdr:colOff>53658</xdr:colOff>
      <xdr:row>14</xdr:row>
      <xdr:rowOff>133350</xdr:rowOff>
    </xdr:from>
    <xdr:to>
      <xdr:col>17</xdr:col>
      <xdr:colOff>522816</xdr:colOff>
      <xdr:row>29</xdr:row>
      <xdr:rowOff>57150</xdr:rowOff>
    </xdr:to>
    <xdr:pic>
      <xdr:nvPicPr>
        <xdr:cNvPr id="4" name="Picture 3">
          <a:extLst>
            <a:ext uri="{FF2B5EF4-FFF2-40B4-BE49-F238E27FC236}">
              <a16:creationId xmlns:a16="http://schemas.microsoft.com/office/drawing/2014/main" id="{D69AC37F-1D93-44C0-A473-903F9CE45A61}"/>
            </a:ext>
          </a:extLst>
        </xdr:cNvPr>
        <xdr:cNvPicPr>
          <a:picLocks noChangeAspect="1"/>
        </xdr:cNvPicPr>
      </xdr:nvPicPr>
      <xdr:blipFill>
        <a:blip xmlns:r="http://schemas.openxmlformats.org/officeDocument/2006/relationships" r:embed="rId3"/>
        <a:stretch>
          <a:fillRect/>
        </a:stretch>
      </xdr:blipFill>
      <xdr:spPr>
        <a:xfrm>
          <a:off x="9648508" y="3143250"/>
          <a:ext cx="3517158" cy="2711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6350</xdr:colOff>
      <xdr:row>1</xdr:row>
      <xdr:rowOff>57150</xdr:rowOff>
    </xdr:from>
    <xdr:to>
      <xdr:col>14</xdr:col>
      <xdr:colOff>287160</xdr:colOff>
      <xdr:row>16</xdr:row>
      <xdr:rowOff>37831</xdr:rowOff>
    </xdr:to>
    <xdr:pic>
      <xdr:nvPicPr>
        <xdr:cNvPr id="2" name="Picture 1">
          <a:extLst>
            <a:ext uri="{FF2B5EF4-FFF2-40B4-BE49-F238E27FC236}">
              <a16:creationId xmlns:a16="http://schemas.microsoft.com/office/drawing/2014/main" id="{D6902825-1696-441B-B3DE-2A1DD078ED79}"/>
            </a:ext>
          </a:extLst>
        </xdr:cNvPr>
        <xdr:cNvPicPr>
          <a:picLocks noChangeAspect="1"/>
        </xdr:cNvPicPr>
      </xdr:nvPicPr>
      <xdr:blipFill>
        <a:blip xmlns:r="http://schemas.openxmlformats.org/officeDocument/2006/relationships" r:embed="rId1"/>
        <a:stretch>
          <a:fillRect/>
        </a:stretch>
      </xdr:blipFill>
      <xdr:spPr>
        <a:xfrm>
          <a:off x="4711700" y="241300"/>
          <a:ext cx="4548010" cy="27556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133350</xdr:colOff>
      <xdr:row>1</xdr:row>
      <xdr:rowOff>88900</xdr:rowOff>
    </xdr:from>
    <xdr:to>
      <xdr:col>14</xdr:col>
      <xdr:colOff>572723</xdr:colOff>
      <xdr:row>16</xdr:row>
      <xdr:rowOff>179318</xdr:rowOff>
    </xdr:to>
    <xdr:pic>
      <xdr:nvPicPr>
        <xdr:cNvPr id="2" name="Picture 1">
          <a:extLst>
            <a:ext uri="{FF2B5EF4-FFF2-40B4-BE49-F238E27FC236}">
              <a16:creationId xmlns:a16="http://schemas.microsoft.com/office/drawing/2014/main" id="{1A762E05-21AC-48DE-BA07-EFA6D76E7FDD}"/>
            </a:ext>
          </a:extLst>
        </xdr:cNvPr>
        <xdr:cNvPicPr>
          <a:picLocks noChangeAspect="1"/>
        </xdr:cNvPicPr>
      </xdr:nvPicPr>
      <xdr:blipFill>
        <a:blip xmlns:r="http://schemas.openxmlformats.org/officeDocument/2006/relationships" r:embed="rId1"/>
        <a:stretch>
          <a:fillRect/>
        </a:stretch>
      </xdr:blipFill>
      <xdr:spPr>
        <a:xfrm>
          <a:off x="4578350" y="273050"/>
          <a:ext cx="5316173" cy="28653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196850</xdr:colOff>
      <xdr:row>2</xdr:row>
      <xdr:rowOff>95249</xdr:rowOff>
    </xdr:from>
    <xdr:to>
      <xdr:col>10</xdr:col>
      <xdr:colOff>231775</xdr:colOff>
      <xdr:row>17</xdr:row>
      <xdr:rowOff>3174</xdr:rowOff>
    </xdr:to>
    <xdr:graphicFrame macro="">
      <xdr:nvGraphicFramePr>
        <xdr:cNvPr id="2" name="Chart 1">
          <a:extLst>
            <a:ext uri="{FF2B5EF4-FFF2-40B4-BE49-F238E27FC236}">
              <a16:creationId xmlns:a16="http://schemas.microsoft.com/office/drawing/2014/main" id="{85B52F49-448C-4C69-9F65-F0695452F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374649</xdr:colOff>
      <xdr:row>3</xdr:row>
      <xdr:rowOff>176212</xdr:rowOff>
    </xdr:from>
    <xdr:to>
      <xdr:col>25</xdr:col>
      <xdr:colOff>581025</xdr:colOff>
      <xdr:row>22</xdr:row>
      <xdr:rowOff>127000</xdr:rowOff>
    </xdr:to>
    <xdr:graphicFrame macro="">
      <xdr:nvGraphicFramePr>
        <xdr:cNvPr id="2" name="Chart 1">
          <a:extLst>
            <a:ext uri="{FF2B5EF4-FFF2-40B4-BE49-F238E27FC236}">
              <a16:creationId xmlns:a16="http://schemas.microsoft.com/office/drawing/2014/main" id="{34AEAFE5-58AD-46F2-B527-C2D017ED9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35</xdr:row>
      <xdr:rowOff>0</xdr:rowOff>
    </xdr:from>
    <xdr:to>
      <xdr:col>5</xdr:col>
      <xdr:colOff>138176</xdr:colOff>
      <xdr:row>49</xdr:row>
      <xdr:rowOff>162560</xdr:rowOff>
    </xdr:to>
    <xdr:graphicFrame macro="">
      <xdr:nvGraphicFramePr>
        <xdr:cNvPr id="2" name="Chart 1">
          <a:extLst>
            <a:ext uri="{FF2B5EF4-FFF2-40B4-BE49-F238E27FC236}">
              <a16:creationId xmlns:a16="http://schemas.microsoft.com/office/drawing/2014/main" id="{F3396577-C2FF-4858-A261-44E1BE5C0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279400</xdr:colOff>
      <xdr:row>35</xdr:row>
      <xdr:rowOff>53975</xdr:rowOff>
    </xdr:from>
    <xdr:to>
      <xdr:col>9</xdr:col>
      <xdr:colOff>417576</xdr:colOff>
      <xdr:row>50</xdr:row>
      <xdr:rowOff>38735</xdr:rowOff>
    </xdr:to>
    <xdr:graphicFrame macro="">
      <xdr:nvGraphicFramePr>
        <xdr:cNvPr id="3" name="Chart 2">
          <a:extLst>
            <a:ext uri="{FF2B5EF4-FFF2-40B4-BE49-F238E27FC236}">
              <a16:creationId xmlns:a16="http://schemas.microsoft.com/office/drawing/2014/main" id="{C04BCF2B-A350-4BF6-B9BF-65FD9969E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641350</xdr:colOff>
      <xdr:row>35</xdr:row>
      <xdr:rowOff>31750</xdr:rowOff>
    </xdr:from>
    <xdr:to>
      <xdr:col>14</xdr:col>
      <xdr:colOff>119126</xdr:colOff>
      <xdr:row>50</xdr:row>
      <xdr:rowOff>16510</xdr:rowOff>
    </xdr:to>
    <xdr:graphicFrame macro="">
      <xdr:nvGraphicFramePr>
        <xdr:cNvPr id="4" name="Chart 3">
          <a:extLst>
            <a:ext uri="{FF2B5EF4-FFF2-40B4-BE49-F238E27FC236}">
              <a16:creationId xmlns:a16="http://schemas.microsoft.com/office/drawing/2014/main" id="{63CFB956-A053-4EE8-AFB4-99EC4FFAF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330200</xdr:colOff>
      <xdr:row>35</xdr:row>
      <xdr:rowOff>19050</xdr:rowOff>
    </xdr:from>
    <xdr:to>
      <xdr:col>18</xdr:col>
      <xdr:colOff>468376</xdr:colOff>
      <xdr:row>50</xdr:row>
      <xdr:rowOff>3810</xdr:rowOff>
    </xdr:to>
    <xdr:graphicFrame macro="">
      <xdr:nvGraphicFramePr>
        <xdr:cNvPr id="5" name="Chart 4">
          <a:extLst>
            <a:ext uri="{FF2B5EF4-FFF2-40B4-BE49-F238E27FC236}">
              <a16:creationId xmlns:a16="http://schemas.microsoft.com/office/drawing/2014/main" id="{980D8539-D9F6-445E-83A0-6823D0BA0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558800</xdr:colOff>
      <xdr:row>1</xdr:row>
      <xdr:rowOff>69850</xdr:rowOff>
    </xdr:from>
    <xdr:to>
      <xdr:col>11</xdr:col>
      <xdr:colOff>577850</xdr:colOff>
      <xdr:row>12</xdr:row>
      <xdr:rowOff>167890</xdr:rowOff>
    </xdr:to>
    <xdr:pic>
      <xdr:nvPicPr>
        <xdr:cNvPr id="2" name="Picture 1">
          <a:extLst>
            <a:ext uri="{FF2B5EF4-FFF2-40B4-BE49-F238E27FC236}">
              <a16:creationId xmlns:a16="http://schemas.microsoft.com/office/drawing/2014/main" id="{90C67D1D-8E44-44B7-8FFD-9B6F440A021D}"/>
            </a:ext>
          </a:extLst>
        </xdr:cNvPr>
        <xdr:cNvPicPr>
          <a:picLocks noChangeAspect="1"/>
        </xdr:cNvPicPr>
      </xdr:nvPicPr>
      <xdr:blipFill>
        <a:blip xmlns:r="http://schemas.openxmlformats.org/officeDocument/2006/relationships" r:embed="rId1"/>
        <a:stretch>
          <a:fillRect/>
        </a:stretch>
      </xdr:blipFill>
      <xdr:spPr>
        <a:xfrm>
          <a:off x="2997200" y="266700"/>
          <a:ext cx="4286250" cy="2123690"/>
        </a:xfrm>
        <a:prstGeom prst="rect">
          <a:avLst/>
        </a:prstGeom>
        <a:ln>
          <a:solidFill>
            <a:schemeClr val="bg2">
              <a:lumMod val="90000"/>
            </a:schemeClr>
          </a:solid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18</xdr:col>
      <xdr:colOff>305302</xdr:colOff>
      <xdr:row>15</xdr:row>
      <xdr:rowOff>135362</xdr:rowOff>
    </xdr:to>
    <xdr:pic>
      <xdr:nvPicPr>
        <xdr:cNvPr id="2" name="Picture 1">
          <a:extLst>
            <a:ext uri="{FF2B5EF4-FFF2-40B4-BE49-F238E27FC236}">
              <a16:creationId xmlns:a16="http://schemas.microsoft.com/office/drawing/2014/main" id="{F824558E-CB0E-4EB9-AFEB-2B5C48E182F3}"/>
            </a:ext>
          </a:extLst>
        </xdr:cNvPr>
        <xdr:cNvPicPr>
          <a:picLocks noChangeAspect="1"/>
        </xdr:cNvPicPr>
      </xdr:nvPicPr>
      <xdr:blipFill>
        <a:blip xmlns:r="http://schemas.openxmlformats.org/officeDocument/2006/relationships" r:embed="rId1"/>
        <a:stretch>
          <a:fillRect/>
        </a:stretch>
      </xdr:blipFill>
      <xdr:spPr>
        <a:xfrm>
          <a:off x="6280150" y="565150"/>
          <a:ext cx="5791702" cy="270076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120650</xdr:colOff>
      <xdr:row>2</xdr:row>
      <xdr:rowOff>82550</xdr:rowOff>
    </xdr:from>
    <xdr:to>
      <xdr:col>17</xdr:col>
      <xdr:colOff>535689</xdr:colOff>
      <xdr:row>13</xdr:row>
      <xdr:rowOff>125957</xdr:rowOff>
    </xdr:to>
    <xdr:pic>
      <xdr:nvPicPr>
        <xdr:cNvPr id="2" name="Picture 1">
          <a:extLst>
            <a:ext uri="{FF2B5EF4-FFF2-40B4-BE49-F238E27FC236}">
              <a16:creationId xmlns:a16="http://schemas.microsoft.com/office/drawing/2014/main" id="{8FF0A042-0BCE-4633-B342-AE2AC399D3A7}"/>
            </a:ext>
          </a:extLst>
        </xdr:cNvPr>
        <xdr:cNvPicPr>
          <a:picLocks noChangeAspect="1"/>
        </xdr:cNvPicPr>
      </xdr:nvPicPr>
      <xdr:blipFill>
        <a:blip xmlns:r="http://schemas.openxmlformats.org/officeDocument/2006/relationships" r:embed="rId1"/>
        <a:stretch>
          <a:fillRect/>
        </a:stretch>
      </xdr:blipFill>
      <xdr:spPr>
        <a:xfrm>
          <a:off x="6172200" y="463550"/>
          <a:ext cx="5901439" cy="262150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107950</xdr:colOff>
      <xdr:row>2</xdr:row>
      <xdr:rowOff>50800</xdr:rowOff>
    </xdr:from>
    <xdr:to>
      <xdr:col>8</xdr:col>
      <xdr:colOff>511708</xdr:colOff>
      <xdr:row>20</xdr:row>
      <xdr:rowOff>165100</xdr:rowOff>
    </xdr:to>
    <xdr:pic>
      <xdr:nvPicPr>
        <xdr:cNvPr id="2" name="Picture 1">
          <a:extLst>
            <a:ext uri="{FF2B5EF4-FFF2-40B4-BE49-F238E27FC236}">
              <a16:creationId xmlns:a16="http://schemas.microsoft.com/office/drawing/2014/main" id="{5C50CF14-D053-4C78-938E-86B33924B61A}"/>
            </a:ext>
          </a:extLst>
        </xdr:cNvPr>
        <xdr:cNvPicPr>
          <a:picLocks noChangeAspect="1"/>
        </xdr:cNvPicPr>
      </xdr:nvPicPr>
      <xdr:blipFill>
        <a:blip xmlns:r="http://schemas.openxmlformats.org/officeDocument/2006/relationships" r:embed="rId1"/>
        <a:stretch>
          <a:fillRect/>
        </a:stretch>
      </xdr:blipFill>
      <xdr:spPr>
        <a:xfrm>
          <a:off x="3473450" y="431800"/>
          <a:ext cx="2842158" cy="3429000"/>
        </a:xfrm>
        <a:prstGeom prst="rect">
          <a:avLst/>
        </a:prstGeom>
        <a:ln>
          <a:solidFill>
            <a:schemeClr val="bg2">
              <a:lumMod val="9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11</xdr:row>
      <xdr:rowOff>0</xdr:rowOff>
    </xdr:from>
    <xdr:to>
      <xdr:col>14</xdr:col>
      <xdr:colOff>1235515</xdr:colOff>
      <xdr:row>37</xdr:row>
      <xdr:rowOff>163085</xdr:rowOff>
    </xdr:to>
    <xdr:pic>
      <xdr:nvPicPr>
        <xdr:cNvPr id="2" name="Picture 1">
          <a:extLst>
            <a:ext uri="{FF2B5EF4-FFF2-40B4-BE49-F238E27FC236}">
              <a16:creationId xmlns:a16="http://schemas.microsoft.com/office/drawing/2014/main" id="{877E3368-0CB3-B88A-D07D-BF258F20C776}"/>
            </a:ext>
          </a:extLst>
        </xdr:cNvPr>
        <xdr:cNvPicPr>
          <a:picLocks noChangeAspect="1"/>
        </xdr:cNvPicPr>
      </xdr:nvPicPr>
      <xdr:blipFill>
        <a:blip xmlns:r="http://schemas.openxmlformats.org/officeDocument/2006/relationships" r:embed="rId1"/>
        <a:stretch>
          <a:fillRect/>
        </a:stretch>
      </xdr:blipFill>
      <xdr:spPr>
        <a:xfrm>
          <a:off x="13024556" y="2236611"/>
          <a:ext cx="9144793" cy="47491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501651</xdr:colOff>
      <xdr:row>2</xdr:row>
      <xdr:rowOff>196851</xdr:rowOff>
    </xdr:from>
    <xdr:to>
      <xdr:col>9</xdr:col>
      <xdr:colOff>511183</xdr:colOff>
      <xdr:row>22</xdr:row>
      <xdr:rowOff>127000</xdr:rowOff>
    </xdr:to>
    <xdr:pic>
      <xdr:nvPicPr>
        <xdr:cNvPr id="2" name="Picture 1">
          <a:extLst>
            <a:ext uri="{FF2B5EF4-FFF2-40B4-BE49-F238E27FC236}">
              <a16:creationId xmlns:a16="http://schemas.microsoft.com/office/drawing/2014/main" id="{1D1C5368-F9DF-4999-ACD7-82FA81DA2B9E}"/>
            </a:ext>
          </a:extLst>
        </xdr:cNvPr>
        <xdr:cNvPicPr>
          <a:picLocks noChangeAspect="1"/>
        </xdr:cNvPicPr>
      </xdr:nvPicPr>
      <xdr:blipFill>
        <a:blip xmlns:r="http://schemas.openxmlformats.org/officeDocument/2006/relationships" r:embed="rId1"/>
        <a:stretch>
          <a:fillRect/>
        </a:stretch>
      </xdr:blipFill>
      <xdr:spPr>
        <a:xfrm>
          <a:off x="3848101" y="577851"/>
          <a:ext cx="3057532" cy="3790949"/>
        </a:xfrm>
        <a:prstGeom prst="rect">
          <a:avLst/>
        </a:prstGeom>
        <a:ln>
          <a:solidFill>
            <a:schemeClr val="bg2">
              <a:lumMod val="9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xdr:colOff>
      <xdr:row>20</xdr:row>
      <xdr:rowOff>0</xdr:rowOff>
    </xdr:from>
    <xdr:to>
      <xdr:col>2</xdr:col>
      <xdr:colOff>482600</xdr:colOff>
      <xdr:row>20</xdr:row>
      <xdr:rowOff>0</xdr:rowOff>
    </xdr:to>
    <xdr:graphicFrame macro="">
      <xdr:nvGraphicFramePr>
        <xdr:cNvPr id="4" name="Chart 3">
          <a:extLst>
            <a:ext uri="{FF2B5EF4-FFF2-40B4-BE49-F238E27FC236}">
              <a16:creationId xmlns:a16="http://schemas.microsoft.com/office/drawing/2014/main" id="{61A23B1D-3BE3-47FC-A04C-DA2F3FCBD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2</xdr:row>
      <xdr:rowOff>0</xdr:rowOff>
    </xdr:from>
    <xdr:to>
      <xdr:col>9</xdr:col>
      <xdr:colOff>659114</xdr:colOff>
      <xdr:row>18</xdr:row>
      <xdr:rowOff>179104</xdr:rowOff>
    </xdr:to>
    <xdr:pic>
      <xdr:nvPicPr>
        <xdr:cNvPr id="3" name="Picture 2">
          <a:extLst>
            <a:ext uri="{FF2B5EF4-FFF2-40B4-BE49-F238E27FC236}">
              <a16:creationId xmlns:a16="http://schemas.microsoft.com/office/drawing/2014/main" id="{20FA5000-0A52-361C-5D7A-12CA4BCA8029}"/>
            </a:ext>
          </a:extLst>
        </xdr:cNvPr>
        <xdr:cNvPicPr>
          <a:picLocks noChangeAspect="1"/>
        </xdr:cNvPicPr>
      </xdr:nvPicPr>
      <xdr:blipFill>
        <a:blip xmlns:r="http://schemas.openxmlformats.org/officeDocument/2006/relationships" r:embed="rId2"/>
        <a:stretch>
          <a:fillRect/>
        </a:stretch>
      </xdr:blipFill>
      <xdr:spPr>
        <a:xfrm>
          <a:off x="3155950" y="774700"/>
          <a:ext cx="5681964" cy="3328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273050</xdr:colOff>
      <xdr:row>1</xdr:row>
      <xdr:rowOff>95250</xdr:rowOff>
    </xdr:from>
    <xdr:to>
      <xdr:col>10</xdr:col>
      <xdr:colOff>462932</xdr:colOff>
      <xdr:row>13</xdr:row>
      <xdr:rowOff>32508</xdr:rowOff>
    </xdr:to>
    <xdr:pic>
      <xdr:nvPicPr>
        <xdr:cNvPr id="3" name="Picture 2">
          <a:extLst>
            <a:ext uri="{FF2B5EF4-FFF2-40B4-BE49-F238E27FC236}">
              <a16:creationId xmlns:a16="http://schemas.microsoft.com/office/drawing/2014/main" id="{A696059D-224B-FF64-E1A5-BE99B17BD786}"/>
            </a:ext>
          </a:extLst>
        </xdr:cNvPr>
        <xdr:cNvPicPr>
          <a:picLocks noChangeAspect="1"/>
        </xdr:cNvPicPr>
      </xdr:nvPicPr>
      <xdr:blipFill>
        <a:blip xmlns:r="http://schemas.openxmlformats.org/officeDocument/2006/relationships" r:embed="rId1"/>
        <a:stretch>
          <a:fillRect/>
        </a:stretch>
      </xdr:blipFill>
      <xdr:spPr>
        <a:xfrm>
          <a:off x="4330700" y="292100"/>
          <a:ext cx="4596782" cy="28836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444500</xdr:colOff>
      <xdr:row>2</xdr:row>
      <xdr:rowOff>69850</xdr:rowOff>
    </xdr:from>
    <xdr:to>
      <xdr:col>13</xdr:col>
      <xdr:colOff>67630</xdr:colOff>
      <xdr:row>14</xdr:row>
      <xdr:rowOff>16006</xdr:rowOff>
    </xdr:to>
    <xdr:pic>
      <xdr:nvPicPr>
        <xdr:cNvPr id="2" name="Picture 1">
          <a:extLst>
            <a:ext uri="{FF2B5EF4-FFF2-40B4-BE49-F238E27FC236}">
              <a16:creationId xmlns:a16="http://schemas.microsoft.com/office/drawing/2014/main" id="{F1FF3488-6B34-48CF-BE55-2D6EDA2EB209}"/>
            </a:ext>
          </a:extLst>
        </xdr:cNvPr>
        <xdr:cNvPicPr>
          <a:picLocks noChangeAspect="1"/>
        </xdr:cNvPicPr>
      </xdr:nvPicPr>
      <xdr:blipFill>
        <a:blip xmlns:r="http://schemas.openxmlformats.org/officeDocument/2006/relationships" r:embed="rId1"/>
        <a:stretch>
          <a:fillRect/>
        </a:stretch>
      </xdr:blipFill>
      <xdr:spPr>
        <a:xfrm>
          <a:off x="3149600" y="400050"/>
          <a:ext cx="6620830" cy="29751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15</xdr:col>
      <xdr:colOff>408996</xdr:colOff>
      <xdr:row>25</xdr:row>
      <xdr:rowOff>11829</xdr:rowOff>
    </xdr:to>
    <xdr:pic>
      <xdr:nvPicPr>
        <xdr:cNvPr id="2" name="Picture 1">
          <a:extLst>
            <a:ext uri="{FF2B5EF4-FFF2-40B4-BE49-F238E27FC236}">
              <a16:creationId xmlns:a16="http://schemas.microsoft.com/office/drawing/2014/main" id="{0044AE85-A3DA-44F5-865C-629971534AB8}"/>
            </a:ext>
          </a:extLst>
        </xdr:cNvPr>
        <xdr:cNvPicPr>
          <a:picLocks noChangeAspect="1"/>
        </xdr:cNvPicPr>
      </xdr:nvPicPr>
      <xdr:blipFill>
        <a:blip xmlns:r="http://schemas.openxmlformats.org/officeDocument/2006/relationships" r:embed="rId1"/>
        <a:stretch>
          <a:fillRect/>
        </a:stretch>
      </xdr:blipFill>
      <xdr:spPr>
        <a:xfrm>
          <a:off x="4483100" y="381000"/>
          <a:ext cx="6504996" cy="4602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11</xdr:col>
      <xdr:colOff>457662</xdr:colOff>
      <xdr:row>16</xdr:row>
      <xdr:rowOff>175783</xdr:rowOff>
    </xdr:to>
    <xdr:pic>
      <xdr:nvPicPr>
        <xdr:cNvPr id="2" name="Picture 1">
          <a:extLst>
            <a:ext uri="{FF2B5EF4-FFF2-40B4-BE49-F238E27FC236}">
              <a16:creationId xmlns:a16="http://schemas.microsoft.com/office/drawing/2014/main" id="{A69EC1A8-942E-487F-9BB1-8D5EF7F2C71F}"/>
            </a:ext>
          </a:extLst>
        </xdr:cNvPr>
        <xdr:cNvPicPr>
          <a:picLocks noChangeAspect="1"/>
        </xdr:cNvPicPr>
      </xdr:nvPicPr>
      <xdr:blipFill>
        <a:blip xmlns:r="http://schemas.openxmlformats.org/officeDocument/2006/relationships" r:embed="rId1"/>
        <a:stretch>
          <a:fillRect/>
        </a:stretch>
      </xdr:blipFill>
      <xdr:spPr>
        <a:xfrm>
          <a:off x="2451100" y="381000"/>
          <a:ext cx="5334462" cy="3103133"/>
        </a:xfrm>
        <a:prstGeom prst="rect">
          <a:avLst/>
        </a:prstGeom>
        <a:ln>
          <a:solidFill>
            <a:schemeClr val="bg2">
              <a:lumMod val="90000"/>
            </a:schemeClr>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577850</xdr:colOff>
      <xdr:row>1</xdr:row>
      <xdr:rowOff>158750</xdr:rowOff>
    </xdr:from>
    <xdr:to>
      <xdr:col>12</xdr:col>
      <xdr:colOff>285692</xdr:colOff>
      <xdr:row>18</xdr:row>
      <xdr:rowOff>106947</xdr:rowOff>
    </xdr:to>
    <xdr:pic>
      <xdr:nvPicPr>
        <xdr:cNvPr id="3" name="Picture 2">
          <a:extLst>
            <a:ext uri="{FF2B5EF4-FFF2-40B4-BE49-F238E27FC236}">
              <a16:creationId xmlns:a16="http://schemas.microsoft.com/office/drawing/2014/main" id="{01795F48-27C0-4DB1-A49E-ABA5E1F47B58}"/>
            </a:ext>
          </a:extLst>
        </xdr:cNvPr>
        <xdr:cNvPicPr>
          <a:picLocks noChangeAspect="1"/>
        </xdr:cNvPicPr>
      </xdr:nvPicPr>
      <xdr:blipFill>
        <a:blip xmlns:r="http://schemas.openxmlformats.org/officeDocument/2006/relationships" r:embed="rId1"/>
        <a:stretch>
          <a:fillRect/>
        </a:stretch>
      </xdr:blipFill>
      <xdr:spPr>
        <a:xfrm>
          <a:off x="4914900" y="355600"/>
          <a:ext cx="5194242" cy="3078747"/>
        </a:xfrm>
        <a:prstGeom prst="rect">
          <a:avLst/>
        </a:prstGeom>
        <a:ln>
          <a:solidFill>
            <a:schemeClr val="bg2">
              <a:lumMod val="90000"/>
            </a:schemeClr>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457200</xdr:colOff>
      <xdr:row>2</xdr:row>
      <xdr:rowOff>50800</xdr:rowOff>
    </xdr:from>
    <xdr:to>
      <xdr:col>12</xdr:col>
      <xdr:colOff>260092</xdr:colOff>
      <xdr:row>22</xdr:row>
      <xdr:rowOff>6921</xdr:rowOff>
    </xdr:to>
    <xdr:pic>
      <xdr:nvPicPr>
        <xdr:cNvPr id="2" name="Picture 1">
          <a:extLst>
            <a:ext uri="{FF2B5EF4-FFF2-40B4-BE49-F238E27FC236}">
              <a16:creationId xmlns:a16="http://schemas.microsoft.com/office/drawing/2014/main" id="{4E67E064-E380-47BC-98A1-ADA75D1CB8E7}"/>
            </a:ext>
          </a:extLst>
        </xdr:cNvPr>
        <xdr:cNvPicPr>
          <a:picLocks noChangeAspect="1"/>
        </xdr:cNvPicPr>
      </xdr:nvPicPr>
      <xdr:blipFill>
        <a:blip xmlns:r="http://schemas.openxmlformats.org/officeDocument/2006/relationships" r:embed="rId1"/>
        <a:stretch>
          <a:fillRect/>
        </a:stretch>
      </xdr:blipFill>
      <xdr:spPr>
        <a:xfrm>
          <a:off x="4127500" y="444500"/>
          <a:ext cx="5809992" cy="3651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isha%20Sensarma/Desktop/Anuradha-Sept2022/ECO%20SURVEY%202022-23/Eco-survey-final%20rounds/data%20sheets%20for%20Eco%20survey%20chapters-final/ES23%20social%20chapter%20mega%20excel_06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FS-Q Empl Status"/>
      <sheetName val="PLFS-Q Indus"/>
      <sheetName val="PLFS-A Indus"/>
      <sheetName val="PLFS-A Empl Status"/>
      <sheetName val="FLFPR"/>
      <sheetName val="PLFS-A"/>
      <sheetName val="PLFS-Q"/>
      <sheetName val="e-shram"/>
      <sheetName val="MPI"/>
      <sheetName val="NPS graph"/>
      <sheetName val="ESIC"/>
      <sheetName val="MGNREGS share of works"/>
      <sheetName val="MGNREGS WD"/>
      <sheetName val="MGNREGS Work count"/>
      <sheetName val="r.wage"/>
      <sheetName val="EPFO"/>
      <sheetName val="EPFO industry wise"/>
      <sheetName val="QES"/>
      <sheetName val="NHA table"/>
      <sheetName val="NHA state"/>
      <sheetName val="rural health"/>
      <sheetName val="Vaccine"/>
      <sheetName val="ASI employt"/>
      <sheetName val="ASI State"/>
      <sheetName val="ASI FacDistn"/>
      <sheetName val="ASI 100"/>
    </sheetNames>
    <sheetDataSet>
      <sheetData sheetId="0">
        <row r="19">
          <cell r="E19" t="str">
            <v>Self employed</v>
          </cell>
        </row>
      </sheetData>
      <sheetData sheetId="1"/>
      <sheetData sheetId="2"/>
      <sheetData sheetId="3"/>
      <sheetData sheetId="4">
        <row r="43">
          <cell r="AN43" t="str">
            <v>Rural Female LFPR rise</v>
          </cell>
        </row>
      </sheetData>
      <sheetData sheetId="5"/>
      <sheetData sheetId="6"/>
      <sheetData sheetId="7">
        <row r="3">
          <cell r="B3">
            <v>44409</v>
          </cell>
        </row>
      </sheetData>
      <sheetData sheetId="8"/>
      <sheetData sheetId="9"/>
      <sheetData sheetId="10"/>
      <sheetData sheetId="11">
        <row r="4">
          <cell r="C4" t="str">
            <v>land development share</v>
          </cell>
        </row>
      </sheetData>
      <sheetData sheetId="12"/>
      <sheetData sheetId="13">
        <row r="28">
          <cell r="B28" t="str">
            <v>Completed Works</v>
          </cell>
        </row>
      </sheetData>
      <sheetData sheetId="14">
        <row r="4">
          <cell r="C4" t="str">
            <v>Men</v>
          </cell>
          <cell r="D4" t="str">
            <v>Women</v>
          </cell>
          <cell r="G4" t="str">
            <v>men</v>
          </cell>
          <cell r="H4" t="str">
            <v>women</v>
          </cell>
          <cell r="K4" t="str">
            <v>men</v>
          </cell>
          <cell r="L4" t="str">
            <v>women</v>
          </cell>
          <cell r="O4" t="str">
            <v>men</v>
          </cell>
          <cell r="P4" t="str">
            <v>women</v>
          </cell>
        </row>
        <row r="5">
          <cell r="B5">
            <v>43952</v>
          </cell>
          <cell r="C5">
            <v>312.40818181818184</v>
          </cell>
          <cell r="D5">
            <v>241.84777777777779</v>
          </cell>
          <cell r="F5">
            <v>43952</v>
          </cell>
          <cell r="G5">
            <v>206.61916786916791</v>
          </cell>
          <cell r="H5">
            <v>159.95223398001178</v>
          </cell>
          <cell r="J5">
            <v>43952</v>
          </cell>
          <cell r="K5">
            <v>381.0907692307693</v>
          </cell>
          <cell r="L5">
            <v>226.49</v>
          </cell>
          <cell r="N5">
            <v>43952</v>
          </cell>
          <cell r="O5">
            <v>252.04415954415958</v>
          </cell>
          <cell r="P5">
            <v>149.79497354497354</v>
          </cell>
        </row>
        <row r="6">
          <cell r="B6">
            <v>43983</v>
          </cell>
          <cell r="C6">
            <v>321.8341666666667</v>
          </cell>
          <cell r="D6">
            <v>241.98777777777781</v>
          </cell>
          <cell r="F6">
            <v>43983</v>
          </cell>
          <cell r="G6">
            <v>210.76238812486361</v>
          </cell>
          <cell r="H6">
            <v>158.47267699919962</v>
          </cell>
          <cell r="J6">
            <v>43983</v>
          </cell>
          <cell r="K6">
            <v>383.99846153846158</v>
          </cell>
          <cell r="L6">
            <v>220.90333333333334</v>
          </cell>
          <cell r="N6">
            <v>43983</v>
          </cell>
          <cell r="O6">
            <v>251.4724699007607</v>
          </cell>
          <cell r="P6">
            <v>144.66492032307357</v>
          </cell>
        </row>
        <row r="7">
          <cell r="B7">
            <v>44013</v>
          </cell>
          <cell r="C7">
            <v>327.47416666666663</v>
          </cell>
          <cell r="D7">
            <v>237.93400000000003</v>
          </cell>
          <cell r="F7">
            <v>44013</v>
          </cell>
          <cell r="G7">
            <v>211.6833656539539</v>
          </cell>
          <cell r="H7">
            <v>153.80349062702007</v>
          </cell>
          <cell r="J7">
            <v>44013</v>
          </cell>
          <cell r="K7">
            <v>380.40538461538466</v>
          </cell>
          <cell r="L7">
            <v>221.48</v>
          </cell>
          <cell r="N7">
            <v>44013</v>
          </cell>
          <cell r="O7">
            <v>245.89876187161258</v>
          </cell>
          <cell r="P7">
            <v>143.16742081447964</v>
          </cell>
        </row>
        <row r="8">
          <cell r="B8">
            <v>44044</v>
          </cell>
          <cell r="C8">
            <v>325.27749999999997</v>
          </cell>
          <cell r="D8">
            <v>235.38200000000001</v>
          </cell>
          <cell r="F8">
            <v>44044</v>
          </cell>
          <cell r="G8">
            <v>209.31628056628054</v>
          </cell>
          <cell r="H8">
            <v>151.46846846846847</v>
          </cell>
          <cell r="J8">
            <v>44044</v>
          </cell>
          <cell r="K8">
            <v>374.68923076923068</v>
          </cell>
          <cell r="L8">
            <v>236.30500000000001</v>
          </cell>
          <cell r="N8">
            <v>44044</v>
          </cell>
          <cell r="O8">
            <v>241.11276111276104</v>
          </cell>
          <cell r="P8">
            <v>152.06241956241956</v>
          </cell>
        </row>
        <row r="9">
          <cell r="B9">
            <v>44075</v>
          </cell>
          <cell r="C9">
            <v>322.88249999999999</v>
          </cell>
          <cell r="D9">
            <v>233.94599999999997</v>
          </cell>
          <cell r="F9">
            <v>44075</v>
          </cell>
          <cell r="G9">
            <v>205.00476190476192</v>
          </cell>
          <cell r="H9">
            <v>148.53714285714284</v>
          </cell>
          <cell r="J9">
            <v>44075</v>
          </cell>
          <cell r="K9">
            <v>370.59153846153845</v>
          </cell>
          <cell r="L9">
            <v>237.14500000000001</v>
          </cell>
          <cell r="N9">
            <v>44075</v>
          </cell>
          <cell r="O9">
            <v>235.29621489621491</v>
          </cell>
          <cell r="P9">
            <v>150.56825396825397</v>
          </cell>
        </row>
        <row r="10">
          <cell r="B10">
            <v>44105</v>
          </cell>
          <cell r="C10">
            <v>322.54749999999996</v>
          </cell>
          <cell r="D10">
            <v>234.29299999999998</v>
          </cell>
          <cell r="F10">
            <v>44105</v>
          </cell>
          <cell r="G10">
            <v>201.84449311639545</v>
          </cell>
          <cell r="H10">
            <v>146.61639549436794</v>
          </cell>
          <cell r="J10">
            <v>44105</v>
          </cell>
          <cell r="K10">
            <v>371.63692307692321</v>
          </cell>
          <cell r="L10">
            <v>246.98375000000001</v>
          </cell>
          <cell r="N10">
            <v>44105</v>
          </cell>
          <cell r="O10">
            <v>232.56378165013967</v>
          </cell>
          <cell r="P10">
            <v>154.55804130162701</v>
          </cell>
        </row>
        <row r="11">
          <cell r="B11">
            <v>44136</v>
          </cell>
          <cell r="C11">
            <v>325.91666666666669</v>
          </cell>
          <cell r="D11">
            <v>237.43200000000002</v>
          </cell>
          <cell r="F11">
            <v>44136</v>
          </cell>
          <cell r="G11">
            <v>202.81062020327732</v>
          </cell>
          <cell r="H11">
            <v>147.74859987554453</v>
          </cell>
          <cell r="J11">
            <v>44136</v>
          </cell>
          <cell r="K11">
            <v>372.50538461538468</v>
          </cell>
          <cell r="L11">
            <v>248.89000000000004</v>
          </cell>
          <cell r="N11">
            <v>44136</v>
          </cell>
          <cell r="O11">
            <v>231.80173280359969</v>
          </cell>
          <cell r="P11">
            <v>154.87865588052273</v>
          </cell>
        </row>
        <row r="12">
          <cell r="B12">
            <v>44166</v>
          </cell>
          <cell r="C12">
            <v>326.81083333333328</v>
          </cell>
          <cell r="D12">
            <v>240.077</v>
          </cell>
          <cell r="F12">
            <v>44166</v>
          </cell>
          <cell r="G12">
            <v>206.1898002103049</v>
          </cell>
          <cell r="H12">
            <v>151.46813880126183</v>
          </cell>
          <cell r="J12">
            <v>44166</v>
          </cell>
          <cell r="K12">
            <v>373.64</v>
          </cell>
          <cell r="L12">
            <v>250.05374999999998</v>
          </cell>
          <cell r="N12">
            <v>44166</v>
          </cell>
          <cell r="O12">
            <v>235.73501577287064</v>
          </cell>
          <cell r="P12">
            <v>157.76261829652995</v>
          </cell>
        </row>
        <row r="13">
          <cell r="B13">
            <v>44197</v>
          </cell>
          <cell r="C13">
            <v>330.02750000000003</v>
          </cell>
          <cell r="D13">
            <v>239.48500000000004</v>
          </cell>
          <cell r="F13">
            <v>44197</v>
          </cell>
          <cell r="G13">
            <v>210.47672193877554</v>
          </cell>
          <cell r="H13">
            <v>152.73278061224491</v>
          </cell>
          <cell r="J13">
            <v>44197</v>
          </cell>
          <cell r="K13">
            <v>375.13076923076926</v>
          </cell>
          <cell r="L13">
            <v>248.23624999999998</v>
          </cell>
          <cell r="N13">
            <v>44197</v>
          </cell>
          <cell r="O13">
            <v>239.24156200941917</v>
          </cell>
          <cell r="P13">
            <v>158.31393494897955</v>
          </cell>
        </row>
        <row r="14">
          <cell r="B14">
            <v>44228</v>
          </cell>
          <cell r="C14">
            <v>333.20666666666665</v>
          </cell>
          <cell r="D14">
            <v>241.53000000000003</v>
          </cell>
          <cell r="F14">
            <v>44228</v>
          </cell>
          <cell r="G14">
            <v>212.63986385875344</v>
          </cell>
          <cell r="H14">
            <v>154.13529036375243</v>
          </cell>
          <cell r="J14">
            <v>44228</v>
          </cell>
          <cell r="K14">
            <v>377.06461538461531</v>
          </cell>
          <cell r="L14">
            <v>245.97333333333336</v>
          </cell>
          <cell r="N14">
            <v>44228</v>
          </cell>
          <cell r="O14">
            <v>240.62834421481517</v>
          </cell>
          <cell r="P14">
            <v>156.97085726441185</v>
          </cell>
        </row>
        <row r="15">
          <cell r="B15">
            <v>44256</v>
          </cell>
          <cell r="C15">
            <v>337.33750000000003</v>
          </cell>
          <cell r="D15">
            <v>245.08099999999999</v>
          </cell>
          <cell r="F15">
            <v>44256</v>
          </cell>
          <cell r="G15">
            <v>215.27600510529678</v>
          </cell>
          <cell r="H15">
            <v>156.40140395660498</v>
          </cell>
          <cell r="J15">
            <v>44256</v>
          </cell>
          <cell r="K15">
            <v>379.31384615384616</v>
          </cell>
          <cell r="L15">
            <v>249.97333333333336</v>
          </cell>
          <cell r="N15">
            <v>44256</v>
          </cell>
          <cell r="O15">
            <v>242.06371803053361</v>
          </cell>
          <cell r="P15">
            <v>159.52350563709851</v>
          </cell>
        </row>
        <row r="16">
          <cell r="B16">
            <v>44287</v>
          </cell>
          <cell r="C16">
            <v>339.34333333333331</v>
          </cell>
          <cell r="D16">
            <v>245.99200000000002</v>
          </cell>
          <cell r="F16">
            <v>44287</v>
          </cell>
          <cell r="G16">
            <v>215.31937394247035</v>
          </cell>
          <cell r="H16">
            <v>156.08629441624367</v>
          </cell>
          <cell r="J16">
            <v>44287</v>
          </cell>
          <cell r="K16">
            <v>380.0976923076924</v>
          </cell>
          <cell r="L16">
            <v>250.04333333333332</v>
          </cell>
          <cell r="N16">
            <v>44287</v>
          </cell>
          <cell r="O16">
            <v>241.17873877391651</v>
          </cell>
          <cell r="P16">
            <v>158.65693739424705</v>
          </cell>
        </row>
        <row r="17">
          <cell r="B17">
            <v>44317</v>
          </cell>
          <cell r="C17">
            <v>339.94416666666666</v>
          </cell>
          <cell r="D17">
            <v>246.23499999999999</v>
          </cell>
          <cell r="F17">
            <v>44317</v>
          </cell>
          <cell r="G17">
            <v>211.01438030208982</v>
          </cell>
          <cell r="H17">
            <v>152.84605834885164</v>
          </cell>
          <cell r="J17">
            <v>44317</v>
          </cell>
          <cell r="K17">
            <v>380.56307692307689</v>
          </cell>
          <cell r="L17">
            <v>249.90444444444444</v>
          </cell>
          <cell r="N17">
            <v>44317</v>
          </cell>
          <cell r="O17">
            <v>236.22785656305209</v>
          </cell>
          <cell r="P17">
            <v>155.12380164149252</v>
          </cell>
        </row>
        <row r="18">
          <cell r="B18">
            <v>44348</v>
          </cell>
          <cell r="C18">
            <v>340.86500000000001</v>
          </cell>
          <cell r="D18">
            <v>247.65199999999999</v>
          </cell>
          <cell r="F18">
            <v>44348</v>
          </cell>
          <cell r="G18">
            <v>210.28069093152374</v>
          </cell>
          <cell r="H18">
            <v>152.77729796421963</v>
          </cell>
          <cell r="J18">
            <v>44348</v>
          </cell>
          <cell r="K18">
            <v>380.95384615384614</v>
          </cell>
          <cell r="L18">
            <v>250.48999999999998</v>
          </cell>
          <cell r="N18">
            <v>44348</v>
          </cell>
          <cell r="O18">
            <v>235.0116262516016</v>
          </cell>
          <cell r="P18">
            <v>154.52806909315237</v>
          </cell>
        </row>
        <row r="19">
          <cell r="B19">
            <v>44378</v>
          </cell>
          <cell r="C19">
            <v>341.75166666666672</v>
          </cell>
          <cell r="D19">
            <v>250.42000000000002</v>
          </cell>
          <cell r="F19">
            <v>44378</v>
          </cell>
          <cell r="G19">
            <v>209.40665849673206</v>
          </cell>
          <cell r="H19">
            <v>153.44362745098042</v>
          </cell>
          <cell r="J19">
            <v>44378</v>
          </cell>
          <cell r="K19">
            <v>383.96923076923082</v>
          </cell>
          <cell r="L19">
            <v>252.29333333333338</v>
          </cell>
          <cell r="N19">
            <v>44378</v>
          </cell>
          <cell r="O19">
            <v>235.27526395173459</v>
          </cell>
          <cell r="P19">
            <v>154.59150326797388</v>
          </cell>
        </row>
        <row r="20">
          <cell r="B20">
            <v>44409</v>
          </cell>
          <cell r="C20">
            <v>342.83333333333331</v>
          </cell>
          <cell r="D20">
            <v>249.8</v>
          </cell>
          <cell r="F20">
            <v>44409</v>
          </cell>
          <cell r="G20">
            <v>209.55582722086388</v>
          </cell>
          <cell r="H20">
            <v>152.68948655256725</v>
          </cell>
          <cell r="J20">
            <v>44409</v>
          </cell>
          <cell r="K20">
            <v>384.84615384615387</v>
          </cell>
          <cell r="L20">
            <v>252.33333333333334</v>
          </cell>
          <cell r="N20">
            <v>44409</v>
          </cell>
          <cell r="O20">
            <v>235.23603535828479</v>
          </cell>
          <cell r="P20">
            <v>154.23797881010597</v>
          </cell>
        </row>
        <row r="21">
          <cell r="B21">
            <v>44440</v>
          </cell>
          <cell r="C21">
            <v>344.52749999999997</v>
          </cell>
          <cell r="D21">
            <v>251.06399999999999</v>
          </cell>
          <cell r="F21">
            <v>44440</v>
          </cell>
          <cell r="G21">
            <v>210.07774390243901</v>
          </cell>
          <cell r="H21">
            <v>153.08780487804879</v>
          </cell>
          <cell r="J21">
            <v>44440</v>
          </cell>
          <cell r="K21">
            <v>386.36615384615379</v>
          </cell>
          <cell r="L21">
            <v>253.03111111111113</v>
          </cell>
          <cell r="N21">
            <v>44440</v>
          </cell>
          <cell r="O21">
            <v>235.58911819887425</v>
          </cell>
          <cell r="P21">
            <v>154.28726287262873</v>
          </cell>
        </row>
        <row r="22">
          <cell r="B22">
            <v>44470</v>
          </cell>
          <cell r="C22">
            <v>341.57727272727266</v>
          </cell>
          <cell r="D22">
            <v>252.62399999999997</v>
          </cell>
          <cell r="F22">
            <v>44470</v>
          </cell>
          <cell r="G22">
            <v>205.39823976384403</v>
          </cell>
          <cell r="H22">
            <v>151.90859891761872</v>
          </cell>
          <cell r="J22">
            <v>44470</v>
          </cell>
          <cell r="K22">
            <v>387.22076923076924</v>
          </cell>
          <cell r="L22">
            <v>253.37111111111108</v>
          </cell>
          <cell r="N22">
            <v>44470</v>
          </cell>
          <cell r="O22">
            <v>232.84471992229055</v>
          </cell>
          <cell r="P22">
            <v>152.35785394534639</v>
          </cell>
        </row>
        <row r="23">
          <cell r="B23">
            <v>44501</v>
          </cell>
          <cell r="C23">
            <v>341.57727272727266</v>
          </cell>
          <cell r="D23">
            <v>252.05299999999997</v>
          </cell>
          <cell r="F23">
            <v>44501</v>
          </cell>
          <cell r="G23">
            <v>203.80505532653501</v>
          </cell>
          <cell r="H23">
            <v>150.38961813842479</v>
          </cell>
          <cell r="J23">
            <v>44501</v>
          </cell>
          <cell r="K23">
            <v>388.11076923076928</v>
          </cell>
          <cell r="L23">
            <v>253.61333333333334</v>
          </cell>
          <cell r="N23">
            <v>44501</v>
          </cell>
          <cell r="O23">
            <v>231.56967137874065</v>
          </cell>
          <cell r="P23">
            <v>151.32060461416071</v>
          </cell>
        </row>
        <row r="24">
          <cell r="B24">
            <v>44531</v>
          </cell>
          <cell r="C24">
            <v>343.14545454545453</v>
          </cell>
          <cell r="D24">
            <v>253.6</v>
          </cell>
          <cell r="F24">
            <v>44531</v>
          </cell>
          <cell r="G24">
            <v>205.47632008709851</v>
          </cell>
          <cell r="H24">
            <v>151.8562874251497</v>
          </cell>
          <cell r="J24">
            <v>44531</v>
          </cell>
          <cell r="K24">
            <v>389.16153846153844</v>
          </cell>
          <cell r="L24">
            <v>254.13555555555558</v>
          </cell>
          <cell r="N24">
            <v>44531</v>
          </cell>
          <cell r="O24">
            <v>233.03086135421464</v>
          </cell>
          <cell r="P24">
            <v>152.17697937458419</v>
          </cell>
        </row>
        <row r="25">
          <cell r="B25">
            <v>44562</v>
          </cell>
          <cell r="C25">
            <v>343.4636363636364</v>
          </cell>
          <cell r="D25">
            <v>254.05</v>
          </cell>
          <cell r="F25">
            <v>44562</v>
          </cell>
          <cell r="G25">
            <v>206.40843531468533</v>
          </cell>
          <cell r="H25">
            <v>152.67427884615387</v>
          </cell>
          <cell r="J25">
            <v>44562</v>
          </cell>
          <cell r="K25">
            <v>390.69230769230768</v>
          </cell>
          <cell r="L25">
            <v>255.14666666666668</v>
          </cell>
          <cell r="N25">
            <v>44562</v>
          </cell>
          <cell r="O25">
            <v>234.79105029585799</v>
          </cell>
          <cell r="P25">
            <v>153.33333333333334</v>
          </cell>
        </row>
        <row r="26">
          <cell r="B26">
            <v>44593</v>
          </cell>
          <cell r="C26">
            <v>347.70454545454544</v>
          </cell>
          <cell r="D26">
            <v>256.541</v>
          </cell>
          <cell r="F26">
            <v>44593</v>
          </cell>
          <cell r="G26">
            <v>208.58101107051317</v>
          </cell>
          <cell r="H26">
            <v>153.89382123575285</v>
          </cell>
          <cell r="J26">
            <v>44593</v>
          </cell>
          <cell r="K26">
            <v>393.52076923076925</v>
          </cell>
          <cell r="L26">
            <v>255.68222222222221</v>
          </cell>
          <cell r="N26">
            <v>44593</v>
          </cell>
          <cell r="O26">
            <v>236.06524848876381</v>
          </cell>
          <cell r="P26">
            <v>153.37865760181296</v>
          </cell>
        </row>
        <row r="27">
          <cell r="B27">
            <v>44621</v>
          </cell>
          <cell r="C27">
            <v>350.61727272727273</v>
          </cell>
          <cell r="D27">
            <v>259.49899999999997</v>
          </cell>
          <cell r="F27">
            <v>44621</v>
          </cell>
          <cell r="G27">
            <v>207.83477932855527</v>
          </cell>
          <cell r="H27">
            <v>153.82276229994071</v>
          </cell>
          <cell r="J27">
            <v>44621</v>
          </cell>
          <cell r="K27">
            <v>395.02076923076919</v>
          </cell>
          <cell r="L27">
            <v>255.93888888888893</v>
          </cell>
          <cell r="N27">
            <v>44621</v>
          </cell>
          <cell r="O27">
            <v>234.15576125119694</v>
          </cell>
          <cell r="P27">
            <v>151.71244154646649</v>
          </cell>
        </row>
        <row r="28">
          <cell r="B28">
            <v>44652</v>
          </cell>
          <cell r="C28">
            <v>352.95454545454544</v>
          </cell>
          <cell r="D28">
            <v>261.74</v>
          </cell>
          <cell r="F28">
            <v>44652</v>
          </cell>
          <cell r="G28">
            <v>206.64786033638492</v>
          </cell>
          <cell r="H28">
            <v>153.24355971896955</v>
          </cell>
          <cell r="J28">
            <v>44652</v>
          </cell>
          <cell r="K28">
            <v>396.46153846153845</v>
          </cell>
          <cell r="L28">
            <v>256.61111111111109</v>
          </cell>
          <cell r="N28">
            <v>44652</v>
          </cell>
          <cell r="O28">
            <v>232.12033867771572</v>
          </cell>
          <cell r="P28">
            <v>150.2406973718449</v>
          </cell>
        </row>
        <row r="29">
          <cell r="B29">
            <v>44682</v>
          </cell>
          <cell r="C29">
            <v>354.07181818181823</v>
          </cell>
          <cell r="D29">
            <v>263.83600000000007</v>
          </cell>
          <cell r="F29">
            <v>44682</v>
          </cell>
          <cell r="G29">
            <v>205.37808479223796</v>
          </cell>
          <cell r="H29">
            <v>153.03712296983761</v>
          </cell>
          <cell r="J29">
            <v>44682</v>
          </cell>
          <cell r="K29">
            <v>397.04769230769239</v>
          </cell>
          <cell r="L29">
            <v>258.74333333333334</v>
          </cell>
          <cell r="N29">
            <v>44682</v>
          </cell>
          <cell r="O29">
            <v>230.3060860253436</v>
          </cell>
          <cell r="P29">
            <v>150.0831399845321</v>
          </cell>
        </row>
        <row r="30">
          <cell r="B30">
            <v>44713</v>
          </cell>
          <cell r="C30">
            <v>355.95727272727277</v>
          </cell>
          <cell r="D30">
            <v>273.63200000000001</v>
          </cell>
          <cell r="F30">
            <v>44713</v>
          </cell>
          <cell r="G30">
            <v>205.04451193967327</v>
          </cell>
          <cell r="H30">
            <v>157.62211981566821</v>
          </cell>
          <cell r="J30">
            <v>44713</v>
          </cell>
          <cell r="K30">
            <v>398.58692307692309</v>
          </cell>
          <cell r="L30">
            <v>259.82</v>
          </cell>
          <cell r="N30">
            <v>44713</v>
          </cell>
          <cell r="O30">
            <v>229.60076214108472</v>
          </cell>
          <cell r="P30">
            <v>149.66589861751152</v>
          </cell>
        </row>
        <row r="31">
          <cell r="B31">
            <v>44743</v>
          </cell>
          <cell r="C31">
            <v>358.28727272727275</v>
          </cell>
          <cell r="D31">
            <v>266.48500000000001</v>
          </cell>
          <cell r="F31">
            <v>44743</v>
          </cell>
          <cell r="G31">
            <v>205.5578156782976</v>
          </cell>
          <cell r="H31">
            <v>152.88869764773378</v>
          </cell>
          <cell r="J31">
            <v>44743</v>
          </cell>
          <cell r="K31">
            <v>401.07846153846157</v>
          </cell>
          <cell r="L31">
            <v>261.31555555555559</v>
          </cell>
          <cell r="N31">
            <v>44743</v>
          </cell>
          <cell r="O31">
            <v>230.10812480691999</v>
          </cell>
          <cell r="P31">
            <v>149.92286606744437</v>
          </cell>
        </row>
        <row r="32">
          <cell r="B32">
            <v>44774</v>
          </cell>
          <cell r="C32">
            <v>359.50181818181818</v>
          </cell>
          <cell r="D32">
            <v>267.66800000000001</v>
          </cell>
          <cell r="F32">
            <v>44774</v>
          </cell>
          <cell r="G32">
            <v>205.07804802157338</v>
          </cell>
          <cell r="H32">
            <v>152.69138619509414</v>
          </cell>
          <cell r="J32">
            <v>44774</v>
          </cell>
          <cell r="K32">
            <v>402.82923076923078</v>
          </cell>
          <cell r="L32">
            <v>261.75</v>
          </cell>
          <cell r="N32">
            <v>44774</v>
          </cell>
          <cell r="O32">
            <v>229.79419895563646</v>
          </cell>
          <cell r="P32">
            <v>149.31545921277808</v>
          </cell>
        </row>
        <row r="33">
          <cell r="B33">
            <v>44805</v>
          </cell>
          <cell r="C33">
            <v>361.03090909090912</v>
          </cell>
          <cell r="D33">
            <v>269.36800000000005</v>
          </cell>
          <cell r="F33">
            <v>44805</v>
          </cell>
          <cell r="G33">
            <v>204.66604823747682</v>
          </cell>
          <cell r="H33">
            <v>152.702947845805</v>
          </cell>
          <cell r="J33">
            <v>44805</v>
          </cell>
          <cell r="K33">
            <v>404.28153846153833</v>
          </cell>
          <cell r="L33">
            <v>262.73888888888894</v>
          </cell>
          <cell r="N33">
            <v>44805</v>
          </cell>
          <cell r="O33">
            <v>229.18454561311697</v>
          </cell>
          <cell r="P33">
            <v>148.94494834971027</v>
          </cell>
        </row>
        <row r="34">
          <cell r="B34">
            <v>44835</v>
          </cell>
          <cell r="C34">
            <v>363.66363636363633</v>
          </cell>
          <cell r="D34">
            <v>270.60000000000002</v>
          </cell>
          <cell r="F34">
            <v>44835</v>
          </cell>
          <cell r="G34">
            <v>204.42025652818231</v>
          </cell>
          <cell r="H34">
            <v>152.10792580101182</v>
          </cell>
          <cell r="J34">
            <v>44835</v>
          </cell>
          <cell r="K34">
            <v>407.60769230769228</v>
          </cell>
          <cell r="L34">
            <v>269.4375</v>
          </cell>
          <cell r="N34">
            <v>44835</v>
          </cell>
          <cell r="O34">
            <v>229.12180568167076</v>
          </cell>
          <cell r="P34">
            <v>151.45446880269816</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workbookViewId="0">
      <selection activeCell="B2" sqref="B2:J2"/>
    </sheetView>
  </sheetViews>
  <sheetFormatPr defaultRowHeight="15" x14ac:dyDescent="0.25"/>
  <cols>
    <col min="2" max="2" width="32.42578125" customWidth="1"/>
    <col min="3" max="3" width="8.7109375" customWidth="1"/>
  </cols>
  <sheetData>
    <row r="2" spans="2:10" ht="15.75" x14ac:dyDescent="0.25">
      <c r="B2" s="182" t="s">
        <v>37</v>
      </c>
      <c r="C2" s="182"/>
      <c r="D2" s="182"/>
      <c r="E2" s="182"/>
      <c r="F2" s="182"/>
      <c r="G2" s="182"/>
      <c r="H2" s="182"/>
      <c r="I2" s="182"/>
      <c r="J2" s="182"/>
    </row>
    <row r="3" spans="2:10" x14ac:dyDescent="0.25">
      <c r="B3" s="183" t="s">
        <v>3</v>
      </c>
      <c r="C3" s="183"/>
      <c r="D3" s="183"/>
      <c r="E3" s="183"/>
      <c r="F3" s="183"/>
      <c r="G3" s="183"/>
      <c r="H3" s="183"/>
      <c r="I3" s="183"/>
      <c r="J3" s="183"/>
    </row>
    <row r="4" spans="2:10" x14ac:dyDescent="0.25">
      <c r="B4" s="27"/>
      <c r="C4" s="28"/>
      <c r="D4" s="28"/>
      <c r="E4" s="28"/>
      <c r="F4" s="22"/>
      <c r="G4" s="27"/>
      <c r="H4" s="29"/>
      <c r="I4" s="28"/>
      <c r="J4" s="29" t="s">
        <v>4</v>
      </c>
    </row>
    <row r="5" spans="2:10" ht="15.75" x14ac:dyDescent="0.25">
      <c r="B5" s="38" t="s">
        <v>5</v>
      </c>
      <c r="C5" s="39" t="s">
        <v>6</v>
      </c>
      <c r="D5" s="39" t="s">
        <v>7</v>
      </c>
      <c r="E5" s="39" t="s">
        <v>8</v>
      </c>
      <c r="F5" s="39" t="s">
        <v>9</v>
      </c>
      <c r="G5" s="39" t="s">
        <v>10</v>
      </c>
      <c r="H5" s="39" t="s">
        <v>11</v>
      </c>
      <c r="I5" s="40" t="s">
        <v>12</v>
      </c>
      <c r="J5" s="40" t="s">
        <v>13</v>
      </c>
    </row>
    <row r="6" spans="2:10" x14ac:dyDescent="0.25">
      <c r="B6" s="30" t="s">
        <v>16</v>
      </c>
      <c r="C6" s="31">
        <v>3760611.08</v>
      </c>
      <c r="D6" s="31">
        <v>4265968.9560000002</v>
      </c>
      <c r="E6" s="31">
        <v>4515946</v>
      </c>
      <c r="F6" s="31">
        <v>5040746.8731578998</v>
      </c>
      <c r="G6" s="31">
        <v>5410887.1045936001</v>
      </c>
      <c r="H6" s="31">
        <v>6353359.4041828001</v>
      </c>
      <c r="I6" s="31">
        <v>7453319.8431388009</v>
      </c>
      <c r="J6" s="31">
        <v>8008683.9798347987</v>
      </c>
    </row>
    <row r="7" spans="2:10" x14ac:dyDescent="0.25">
      <c r="B7" s="30"/>
      <c r="C7" s="31"/>
      <c r="D7" s="31"/>
      <c r="E7" s="31"/>
      <c r="F7" s="31"/>
      <c r="G7" s="31"/>
      <c r="H7" s="31"/>
      <c r="I7" s="31"/>
      <c r="J7" s="31"/>
    </row>
    <row r="8" spans="2:10" x14ac:dyDescent="0.25">
      <c r="B8" s="30" t="s">
        <v>19</v>
      </c>
      <c r="C8" s="31">
        <v>915500.34956140013</v>
      </c>
      <c r="D8" s="31">
        <v>1040620.2113814998</v>
      </c>
      <c r="E8" s="31">
        <v>1139524.4080999999</v>
      </c>
      <c r="F8" s="31">
        <v>1278123.52321</v>
      </c>
      <c r="G8" s="31">
        <v>1364905.5203161002</v>
      </c>
      <c r="H8" s="31">
        <v>1479388.8691761</v>
      </c>
      <c r="I8" s="31">
        <v>1944013.3099000002</v>
      </c>
      <c r="J8" s="31">
        <v>2132058.5503000002</v>
      </c>
    </row>
    <row r="9" spans="2:10" x14ac:dyDescent="0.25">
      <c r="B9" s="32" t="s">
        <v>20</v>
      </c>
      <c r="C9" s="26"/>
      <c r="D9" s="26"/>
      <c r="E9" s="33"/>
      <c r="F9" s="33"/>
      <c r="G9" s="33"/>
      <c r="H9" s="33"/>
      <c r="I9" s="33"/>
      <c r="J9" s="33"/>
    </row>
    <row r="10" spans="2:10" x14ac:dyDescent="0.25">
      <c r="B10" s="30" t="s">
        <v>21</v>
      </c>
      <c r="C10" s="34">
        <v>391880.94687550014</v>
      </c>
      <c r="D10" s="34">
        <v>434974.1593511001</v>
      </c>
      <c r="E10" s="34">
        <v>483480.95619999996</v>
      </c>
      <c r="F10" s="34">
        <v>526480.88621780009</v>
      </c>
      <c r="G10" s="34">
        <v>579574.71921950008</v>
      </c>
      <c r="H10" s="34">
        <v>575833.81505049998</v>
      </c>
      <c r="I10" s="34">
        <v>681395.81289999979</v>
      </c>
      <c r="J10" s="34">
        <v>757138.32380000001</v>
      </c>
    </row>
    <row r="11" spans="2:10" x14ac:dyDescent="0.25">
      <c r="B11" s="30" t="s">
        <v>22</v>
      </c>
      <c r="C11" s="34">
        <v>175271.53426679998</v>
      </c>
      <c r="D11" s="34">
        <v>213119.45071920002</v>
      </c>
      <c r="E11" s="34">
        <v>243388.28830000001</v>
      </c>
      <c r="F11" s="34">
        <v>265813.23623600003</v>
      </c>
      <c r="G11" s="34">
        <v>272647.67846429994</v>
      </c>
      <c r="H11" s="34">
        <v>317686.91657639999</v>
      </c>
      <c r="I11" s="34">
        <v>516426.78399999999</v>
      </c>
      <c r="J11" s="34">
        <v>548855.47870000009</v>
      </c>
    </row>
    <row r="12" spans="2:10" x14ac:dyDescent="0.25">
      <c r="B12" s="30" t="s">
        <v>23</v>
      </c>
      <c r="C12" s="34">
        <v>348347.86841909995</v>
      </c>
      <c r="D12" s="34">
        <v>392526.60131119966</v>
      </c>
      <c r="E12" s="34">
        <v>412655.16359999991</v>
      </c>
      <c r="F12" s="34">
        <v>485829.40075619979</v>
      </c>
      <c r="G12" s="34">
        <v>512683.12263230002</v>
      </c>
      <c r="H12" s="34">
        <v>585868.13754920021</v>
      </c>
      <c r="I12" s="34">
        <v>746190.71300000022</v>
      </c>
      <c r="J12" s="34">
        <v>826064.74779999966</v>
      </c>
    </row>
    <row r="13" spans="2:10" x14ac:dyDescent="0.25">
      <c r="B13" s="28"/>
      <c r="C13" s="28"/>
      <c r="D13" s="27"/>
      <c r="E13" s="27"/>
      <c r="F13" s="27"/>
      <c r="G13" s="27"/>
      <c r="H13" s="28"/>
      <c r="I13" s="28"/>
      <c r="J13" s="28"/>
    </row>
    <row r="14" spans="2:10" x14ac:dyDescent="0.25">
      <c r="B14" s="184" t="s">
        <v>24</v>
      </c>
      <c r="C14" s="184"/>
      <c r="D14" s="184"/>
      <c r="E14" s="184"/>
      <c r="F14" s="184"/>
      <c r="G14" s="184"/>
      <c r="H14" s="184"/>
      <c r="I14" s="184"/>
      <c r="J14" s="184"/>
    </row>
    <row r="15" spans="2:10" x14ac:dyDescent="0.25">
      <c r="B15" s="28"/>
      <c r="C15" s="27"/>
      <c r="D15" s="26"/>
      <c r="E15" s="26"/>
      <c r="F15" s="26"/>
      <c r="G15" s="26"/>
      <c r="H15" s="25"/>
      <c r="I15" s="25"/>
      <c r="J15" s="28"/>
    </row>
    <row r="16" spans="2:10" x14ac:dyDescent="0.25">
      <c r="B16" s="30" t="s">
        <v>25</v>
      </c>
      <c r="C16" s="26">
        <v>6.647609102155597</v>
      </c>
      <c r="D16" s="26">
        <v>6.7609315882605046</v>
      </c>
      <c r="E16" s="26">
        <v>6.6677683302358171</v>
      </c>
      <c r="F16" s="26">
        <v>6.7626769588973765</v>
      </c>
      <c r="G16" s="26">
        <v>6.7990800753860574</v>
      </c>
      <c r="H16" s="26">
        <v>7.471316134494538</v>
      </c>
      <c r="I16" s="26">
        <v>8.2148452558135592</v>
      </c>
      <c r="J16" s="26">
        <v>8.2637928306201562</v>
      </c>
    </row>
    <row r="17" spans="2:10" x14ac:dyDescent="0.25">
      <c r="B17" s="32" t="s">
        <v>20</v>
      </c>
      <c r="C17" s="26"/>
      <c r="D17" s="26"/>
      <c r="E17" s="26"/>
      <c r="F17" s="26"/>
      <c r="G17" s="26"/>
      <c r="H17" s="26"/>
      <c r="I17" s="26"/>
      <c r="J17" s="26"/>
    </row>
    <row r="18" spans="2:10" x14ac:dyDescent="0.25">
      <c r="B18" s="30" t="s">
        <v>21</v>
      </c>
      <c r="C18" s="26">
        <v>2.8455164988838857</v>
      </c>
      <c r="D18" s="26">
        <v>2.8260363405105715</v>
      </c>
      <c r="E18" s="26">
        <v>2.8290214629080488</v>
      </c>
      <c r="F18" s="26">
        <v>2.7856620223865471</v>
      </c>
      <c r="G18" s="26">
        <v>2.8870679083561539</v>
      </c>
      <c r="H18" s="26">
        <v>2.9081173738790818</v>
      </c>
      <c r="I18" s="26">
        <v>2.8793841752146876</v>
      </c>
      <c r="J18" s="26">
        <v>2.9346446658914731</v>
      </c>
    </row>
    <row r="19" spans="2:10" x14ac:dyDescent="0.25">
      <c r="B19" s="30" t="s">
        <v>22</v>
      </c>
      <c r="C19" s="26">
        <v>1.2726774458348948</v>
      </c>
      <c r="D19" s="26">
        <v>1.3846415922743662</v>
      </c>
      <c r="E19" s="26">
        <v>1.424152663287779</v>
      </c>
      <c r="F19" s="26">
        <v>1.4064439120472938</v>
      </c>
      <c r="G19" s="26">
        <v>1.3581551035250943</v>
      </c>
      <c r="H19" s="26">
        <v>1.604405329111978</v>
      </c>
      <c r="I19" s="26">
        <v>2.182272155706424</v>
      </c>
      <c r="J19" s="26">
        <v>2.1273468166666669</v>
      </c>
    </row>
    <row r="20" spans="2:10" x14ac:dyDescent="0.25">
      <c r="B20" s="30" t="s">
        <v>23</v>
      </c>
      <c r="C20" s="26">
        <v>2.5294151574368162</v>
      </c>
      <c r="D20" s="26">
        <v>2.5502536554755673</v>
      </c>
      <c r="E20" s="26">
        <v>2.4145942040399895</v>
      </c>
      <c r="F20" s="26">
        <v>2.5705710244635345</v>
      </c>
      <c r="G20" s="26">
        <v>2.5538570635048075</v>
      </c>
      <c r="H20" s="26">
        <v>2.9587934315034792</v>
      </c>
      <c r="I20" s="26">
        <v>3.1531889248924472</v>
      </c>
      <c r="J20" s="26">
        <v>3.201801348062014</v>
      </c>
    </row>
    <row r="21" spans="2:10" x14ac:dyDescent="0.25">
      <c r="B21" s="27"/>
      <c r="C21" s="27"/>
      <c r="D21" s="27"/>
      <c r="E21" s="27"/>
      <c r="F21" s="27"/>
      <c r="G21" s="27"/>
      <c r="H21" s="28"/>
      <c r="I21" s="28"/>
      <c r="J21" s="28"/>
    </row>
    <row r="22" spans="2:10" x14ac:dyDescent="0.25">
      <c r="B22" s="184" t="s">
        <v>26</v>
      </c>
      <c r="C22" s="184"/>
      <c r="D22" s="184"/>
      <c r="E22" s="184"/>
      <c r="F22" s="184"/>
      <c r="G22" s="184"/>
      <c r="H22" s="184"/>
      <c r="I22" s="184"/>
      <c r="J22" s="184"/>
    </row>
    <row r="23" spans="2:10" x14ac:dyDescent="0.25">
      <c r="B23" s="27"/>
      <c r="C23" s="27"/>
      <c r="D23" s="27"/>
      <c r="E23" s="27"/>
      <c r="F23" s="27"/>
      <c r="G23" s="27"/>
      <c r="H23" s="28"/>
      <c r="I23" s="28"/>
      <c r="J23" s="28"/>
    </row>
    <row r="24" spans="2:10" x14ac:dyDescent="0.25">
      <c r="B24" s="30" t="s">
        <v>19</v>
      </c>
      <c r="C24" s="26">
        <v>24.344457059925485</v>
      </c>
      <c r="D24" s="26">
        <v>24.393525178327614</v>
      </c>
      <c r="E24" s="26">
        <v>25.233348850938427</v>
      </c>
      <c r="F24" s="26">
        <v>25.35583625545728</v>
      </c>
      <c r="G24" s="26">
        <v>25.225170918043304</v>
      </c>
      <c r="H24" s="26">
        <v>23.285143733599096</v>
      </c>
      <c r="I24" s="26">
        <v>26.082515587863487</v>
      </c>
      <c r="J24" s="26">
        <v>26.621833945106921</v>
      </c>
    </row>
    <row r="25" spans="2:10" x14ac:dyDescent="0.25">
      <c r="B25" s="32" t="s">
        <v>20</v>
      </c>
      <c r="C25" s="26"/>
      <c r="D25" s="26"/>
      <c r="E25" s="26"/>
      <c r="F25" s="26"/>
      <c r="G25" s="26"/>
      <c r="H25" s="26"/>
      <c r="I25" s="26"/>
      <c r="J25" s="26"/>
    </row>
    <row r="26" spans="2:10" x14ac:dyDescent="0.25">
      <c r="B26" s="30" t="s">
        <v>21</v>
      </c>
      <c r="C26" s="26">
        <v>10.42067202747007</v>
      </c>
      <c r="D26" s="26">
        <v>10.196374231446706</v>
      </c>
      <c r="E26" s="26">
        <v>10.706083646704366</v>
      </c>
      <c r="F26" s="26">
        <v>10.444501568236319</v>
      </c>
      <c r="G26" s="26">
        <v>10.711269853097972</v>
      </c>
      <c r="H26" s="26">
        <v>9.0634541258817158</v>
      </c>
      <c r="I26" s="26">
        <v>9.1421786162479375</v>
      </c>
      <c r="J26" s="26">
        <v>9.4539667903791873</v>
      </c>
    </row>
    <row r="27" spans="2:10" x14ac:dyDescent="0.25">
      <c r="B27" s="30" t="s">
        <v>22</v>
      </c>
      <c r="C27" s="26">
        <v>4.6607195090963778</v>
      </c>
      <c r="D27" s="26">
        <v>4.9958040697753265</v>
      </c>
      <c r="E27" s="26">
        <v>5.3895305280444017</v>
      </c>
      <c r="F27" s="26">
        <v>5.2732907032380858</v>
      </c>
      <c r="G27" s="26">
        <v>5.0388720591275007</v>
      </c>
      <c r="H27" s="26">
        <v>5.0002982102232005</v>
      </c>
      <c r="I27" s="26">
        <v>6.9288155462079057</v>
      </c>
      <c r="J27" s="26">
        <v>6.8532542934890746</v>
      </c>
    </row>
    <row r="28" spans="2:10" x14ac:dyDescent="0.25">
      <c r="B28" s="30" t="s">
        <v>23</v>
      </c>
      <c r="C28" s="26">
        <v>9.2630655233590371</v>
      </c>
      <c r="D28" s="26">
        <v>9.2013468771055837</v>
      </c>
      <c r="E28" s="26">
        <v>9.1377346761896607</v>
      </c>
      <c r="F28" s="26">
        <v>9.6380439839828735</v>
      </c>
      <c r="G28" s="26">
        <v>9.4750290058178273</v>
      </c>
      <c r="H28" s="26">
        <v>9.2213913974941804</v>
      </c>
      <c r="I28" s="26">
        <v>10.01152142540764</v>
      </c>
      <c r="J28" s="26">
        <v>10.314612861238652</v>
      </c>
    </row>
    <row r="29" spans="2:10" x14ac:dyDescent="0.25">
      <c r="B29" s="27"/>
      <c r="C29" s="35"/>
      <c r="D29" s="35"/>
      <c r="E29" s="35"/>
      <c r="F29" s="35"/>
      <c r="G29" s="35"/>
      <c r="H29" s="28"/>
      <c r="I29" s="28"/>
      <c r="J29" s="28"/>
    </row>
    <row r="30" spans="2:10" x14ac:dyDescent="0.25">
      <c r="B30" s="184" t="s">
        <v>27</v>
      </c>
      <c r="C30" s="184"/>
      <c r="D30" s="184"/>
      <c r="E30" s="184"/>
      <c r="F30" s="184"/>
      <c r="G30" s="184"/>
      <c r="H30" s="184"/>
      <c r="I30" s="184"/>
      <c r="J30" s="184"/>
    </row>
    <row r="31" spans="2:10" x14ac:dyDescent="0.25">
      <c r="B31" s="27"/>
      <c r="C31" s="35"/>
      <c r="D31" s="36"/>
      <c r="E31" s="36"/>
      <c r="F31" s="36"/>
      <c r="G31" s="36"/>
      <c r="H31" s="25"/>
      <c r="I31" s="25"/>
      <c r="J31" s="28"/>
    </row>
    <row r="32" spans="2:10" x14ac:dyDescent="0.25">
      <c r="B32" s="30" t="s">
        <v>21</v>
      </c>
      <c r="C32" s="37">
        <v>42.805111659787279</v>
      </c>
      <c r="D32" s="37">
        <v>41.799510964104755</v>
      </c>
      <c r="E32" s="37">
        <v>42.428310684993392</v>
      </c>
      <c r="F32" s="37">
        <v>41.191706173715218</v>
      </c>
      <c r="G32" s="37">
        <v>42.462625477936058</v>
      </c>
      <c r="H32" s="37">
        <v>38.923762848857507</v>
      </c>
      <c r="I32" s="37">
        <v>35.050984961365863</v>
      </c>
      <c r="J32" s="37">
        <v>35.512079332599178</v>
      </c>
    </row>
    <row r="33" spans="2:10" x14ac:dyDescent="0.25">
      <c r="B33" s="30" t="s">
        <v>22</v>
      </c>
      <c r="C33" s="37">
        <v>19.144889933768944</v>
      </c>
      <c r="D33" s="37">
        <v>20.480041458763161</v>
      </c>
      <c r="E33" s="37">
        <v>21.358760424080472</v>
      </c>
      <c r="F33" s="37">
        <v>20.797147647233</v>
      </c>
      <c r="G33" s="37">
        <v>19.975571525357822</v>
      </c>
      <c r="H33" s="37">
        <v>21.47419946138475</v>
      </c>
      <c r="I33" s="37">
        <v>26.564981904705419</v>
      </c>
      <c r="J33" s="37">
        <v>25.742983400843805</v>
      </c>
    </row>
    <row r="34" spans="2:10" x14ac:dyDescent="0.25">
      <c r="B34" s="30" t="s">
        <v>23</v>
      </c>
      <c r="C34" s="37">
        <v>38.049998406443777</v>
      </c>
      <c r="D34" s="37">
        <v>37.720447577132084</v>
      </c>
      <c r="E34" s="37">
        <v>36.212928890926136</v>
      </c>
      <c r="F34" s="37">
        <v>38.011146179051771</v>
      </c>
      <c r="G34" s="37">
        <v>37.561802996706106</v>
      </c>
      <c r="H34" s="37">
        <v>39.602037689757758</v>
      </c>
      <c r="I34" s="37">
        <v>38.38403313392871</v>
      </c>
      <c r="J34" s="37">
        <v>38.744937266557002</v>
      </c>
    </row>
    <row r="35" spans="2:10" x14ac:dyDescent="0.25">
      <c r="B35" s="181" t="s">
        <v>35</v>
      </c>
      <c r="C35" s="181"/>
      <c r="D35" s="181"/>
      <c r="E35" s="181"/>
      <c r="F35" s="181"/>
      <c r="G35" s="181"/>
      <c r="H35" s="181"/>
      <c r="I35" s="181"/>
      <c r="J35" s="181"/>
    </row>
    <row r="36" spans="2:10" x14ac:dyDescent="0.25">
      <c r="B36" s="181" t="s">
        <v>28</v>
      </c>
      <c r="C36" s="181"/>
      <c r="D36" s="181"/>
      <c r="E36" s="181"/>
      <c r="F36" s="181"/>
      <c r="G36" s="181"/>
      <c r="H36" s="181"/>
      <c r="I36" s="181"/>
      <c r="J36" s="181"/>
    </row>
    <row r="37" spans="2:10" x14ac:dyDescent="0.25">
      <c r="B37" s="181" t="s">
        <v>29</v>
      </c>
      <c r="C37" s="181"/>
      <c r="D37" s="181"/>
      <c r="E37" s="181"/>
      <c r="F37" s="181"/>
      <c r="G37" s="181"/>
      <c r="H37" s="181"/>
      <c r="I37" s="181"/>
      <c r="J37" s="181"/>
    </row>
    <row r="38" spans="2:10" x14ac:dyDescent="0.25">
      <c r="B38" s="181" t="s">
        <v>30</v>
      </c>
      <c r="C38" s="181"/>
      <c r="D38" s="181"/>
      <c r="E38" s="181"/>
      <c r="F38" s="181"/>
      <c r="G38" s="181"/>
      <c r="H38" s="181"/>
      <c r="I38" s="181"/>
      <c r="J38" s="181"/>
    </row>
    <row r="39" spans="2:10" x14ac:dyDescent="0.25">
      <c r="B39" s="181" t="s">
        <v>31</v>
      </c>
      <c r="C39" s="181"/>
      <c r="D39" s="181"/>
      <c r="E39" s="181"/>
      <c r="F39" s="181"/>
      <c r="G39" s="181"/>
      <c r="H39" s="181"/>
      <c r="I39" s="181"/>
      <c r="J39" s="181"/>
    </row>
    <row r="40" spans="2:10" x14ac:dyDescent="0.25">
      <c r="B40" s="181" t="s">
        <v>32</v>
      </c>
      <c r="C40" s="181"/>
      <c r="D40" s="181"/>
      <c r="E40" s="181"/>
      <c r="F40" s="181"/>
      <c r="G40" s="181"/>
      <c r="H40" s="181"/>
      <c r="I40" s="181"/>
      <c r="J40" s="181"/>
    </row>
    <row r="41" spans="2:10" x14ac:dyDescent="0.25">
      <c r="B41" s="181" t="s">
        <v>33</v>
      </c>
      <c r="C41" s="181"/>
      <c r="D41" s="181"/>
      <c r="E41" s="181"/>
      <c r="F41" s="181"/>
      <c r="G41" s="181"/>
      <c r="H41" s="181"/>
      <c r="I41" s="181"/>
      <c r="J41" s="181"/>
    </row>
    <row r="42" spans="2:10" x14ac:dyDescent="0.25">
      <c r="B42" s="180" t="s">
        <v>36</v>
      </c>
      <c r="C42" s="180"/>
      <c r="D42" s="180"/>
      <c r="E42" s="180"/>
      <c r="F42" s="180"/>
      <c r="G42" s="180"/>
      <c r="H42" s="180"/>
      <c r="I42" s="180"/>
      <c r="J42" s="180"/>
    </row>
    <row r="43" spans="2:10" x14ac:dyDescent="0.25">
      <c r="B43" s="16"/>
      <c r="C43" s="17"/>
      <c r="D43" s="17"/>
      <c r="E43" s="1"/>
      <c r="F43" s="1"/>
      <c r="G43" s="1"/>
      <c r="H43" s="1"/>
      <c r="I43" s="1"/>
      <c r="J43" s="1"/>
    </row>
  </sheetData>
  <mergeCells count="13">
    <mergeCell ref="B35:J35"/>
    <mergeCell ref="B2:J2"/>
    <mergeCell ref="B3:J3"/>
    <mergeCell ref="B14:J14"/>
    <mergeCell ref="B22:J22"/>
    <mergeCell ref="B30:J30"/>
    <mergeCell ref="B42:J42"/>
    <mergeCell ref="B36:J36"/>
    <mergeCell ref="B37:J37"/>
    <mergeCell ref="B38:J38"/>
    <mergeCell ref="B39:J39"/>
    <mergeCell ref="B40:J40"/>
    <mergeCell ref="B41:J4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1"/>
  <sheetViews>
    <sheetView workbookViewId="0">
      <selection activeCell="C3" sqref="C3:L3"/>
    </sheetView>
  </sheetViews>
  <sheetFormatPr defaultRowHeight="15" x14ac:dyDescent="0.25"/>
  <sheetData>
    <row r="2" spans="3:12" ht="15.75" thickBot="1" x14ac:dyDescent="0.3"/>
    <row r="3" spans="3:12" ht="14.45" customHeight="1" x14ac:dyDescent="0.25">
      <c r="C3" s="229" t="s">
        <v>311</v>
      </c>
      <c r="D3" s="230"/>
      <c r="E3" s="230"/>
      <c r="F3" s="230"/>
      <c r="G3" s="230"/>
      <c r="H3" s="230"/>
      <c r="I3" s="230"/>
      <c r="J3" s="230"/>
      <c r="K3" s="230"/>
      <c r="L3" s="231"/>
    </row>
    <row r="4" spans="3:12" ht="15.75" thickBot="1" x14ac:dyDescent="0.3">
      <c r="C4" s="235" t="s">
        <v>299</v>
      </c>
      <c r="D4" s="236"/>
      <c r="E4" s="236"/>
      <c r="F4" s="236"/>
      <c r="G4" s="236"/>
      <c r="H4" s="236"/>
      <c r="I4" s="236"/>
      <c r="J4" s="236"/>
      <c r="K4" s="236"/>
      <c r="L4" s="237"/>
    </row>
    <row r="5" spans="3:12" ht="15.75" thickBot="1" x14ac:dyDescent="0.3">
      <c r="C5" s="238" t="s">
        <v>300</v>
      </c>
      <c r="D5" s="255" t="s">
        <v>312</v>
      </c>
      <c r="E5" s="256"/>
      <c r="F5" s="257"/>
      <c r="G5" s="255" t="s">
        <v>313</v>
      </c>
      <c r="H5" s="256"/>
      <c r="I5" s="257"/>
      <c r="J5" s="255" t="s">
        <v>314</v>
      </c>
      <c r="K5" s="256"/>
      <c r="L5" s="257"/>
    </row>
    <row r="6" spans="3:12" ht="15.75" thickBot="1" x14ac:dyDescent="0.3">
      <c r="C6" s="239"/>
      <c r="D6" s="138" t="s">
        <v>304</v>
      </c>
      <c r="E6" s="138" t="s">
        <v>305</v>
      </c>
      <c r="F6" s="138" t="s">
        <v>268</v>
      </c>
      <c r="G6" s="138" t="s">
        <v>304</v>
      </c>
      <c r="H6" s="138" t="s">
        <v>305</v>
      </c>
      <c r="I6" s="138" t="s">
        <v>268</v>
      </c>
      <c r="J6" s="138" t="s">
        <v>304</v>
      </c>
      <c r="K6" s="138" t="s">
        <v>305</v>
      </c>
      <c r="L6" s="138" t="s">
        <v>268</v>
      </c>
    </row>
    <row r="7" spans="3:12" ht="15.75" thickBot="1" x14ac:dyDescent="0.3">
      <c r="C7" s="139" t="s">
        <v>94</v>
      </c>
      <c r="D7" s="112">
        <v>4.7</v>
      </c>
      <c r="E7" s="112">
        <v>4.7</v>
      </c>
      <c r="F7" s="112">
        <v>4.7</v>
      </c>
      <c r="G7" s="112">
        <v>4</v>
      </c>
      <c r="H7" s="112">
        <v>2.2999999999999998</v>
      </c>
      <c r="I7" s="112">
        <v>3.1</v>
      </c>
      <c r="J7" s="112">
        <v>14.5</v>
      </c>
      <c r="K7" s="112">
        <v>14.5</v>
      </c>
      <c r="L7" s="112">
        <v>14.5</v>
      </c>
    </row>
    <row r="8" spans="3:12" ht="15.75" thickBot="1" x14ac:dyDescent="0.3">
      <c r="C8" s="139" t="s">
        <v>10</v>
      </c>
      <c r="D8" s="112">
        <v>1.2</v>
      </c>
      <c r="E8" s="112">
        <v>1.7</v>
      </c>
      <c r="F8" s="112">
        <v>1.5</v>
      </c>
      <c r="G8" s="112">
        <v>3</v>
      </c>
      <c r="H8" s="112">
        <v>2.2000000000000002</v>
      </c>
      <c r="I8" s="112">
        <v>2.6</v>
      </c>
      <c r="J8" s="112">
        <v>15.1</v>
      </c>
      <c r="K8" s="112">
        <v>17</v>
      </c>
      <c r="L8" s="112">
        <v>16.100000000000001</v>
      </c>
    </row>
    <row r="9" spans="3:12" ht="15.75" thickBot="1" x14ac:dyDescent="0.3">
      <c r="C9" s="139" t="s">
        <v>44</v>
      </c>
      <c r="D9" s="112">
        <v>0.7</v>
      </c>
      <c r="E9" s="112">
        <v>0.8</v>
      </c>
      <c r="F9" s="112">
        <v>0.8</v>
      </c>
      <c r="G9" s="112">
        <v>2.6</v>
      </c>
      <c r="H9" s="112">
        <v>2</v>
      </c>
      <c r="I9" s="112">
        <v>2.2999999999999998</v>
      </c>
      <c r="J9" s="112">
        <v>13.7</v>
      </c>
      <c r="K9" s="112">
        <v>14.3</v>
      </c>
      <c r="L9" s="112">
        <v>14</v>
      </c>
    </row>
    <row r="10" spans="3:12" ht="15.75" thickBot="1" x14ac:dyDescent="0.3">
      <c r="C10" s="139" t="s">
        <v>97</v>
      </c>
      <c r="D10" s="112">
        <v>1.4</v>
      </c>
      <c r="E10" s="112">
        <v>1.6</v>
      </c>
      <c r="F10" s="112">
        <v>1.5</v>
      </c>
      <c r="G10" s="112">
        <v>3.3</v>
      </c>
      <c r="H10" s="112">
        <v>2.7</v>
      </c>
      <c r="I10" s="112">
        <v>3</v>
      </c>
      <c r="J10" s="112">
        <v>12.3</v>
      </c>
      <c r="K10" s="112">
        <v>13</v>
      </c>
      <c r="L10" s="112">
        <v>12.6</v>
      </c>
    </row>
    <row r="11" spans="3:12" ht="15.75" thickBot="1" x14ac:dyDescent="0.3">
      <c r="C11" s="252" t="s">
        <v>315</v>
      </c>
      <c r="D11" s="253"/>
      <c r="E11" s="253"/>
      <c r="F11" s="253"/>
      <c r="G11" s="253"/>
      <c r="H11" s="253"/>
      <c r="I11" s="253"/>
      <c r="J11" s="253"/>
      <c r="K11" s="253"/>
      <c r="L11" s="254"/>
    </row>
  </sheetData>
  <mergeCells count="7">
    <mergeCell ref="C11:L11"/>
    <mergeCell ref="C3:L3"/>
    <mergeCell ref="C4:L4"/>
    <mergeCell ref="C5:C6"/>
    <mergeCell ref="D5:F5"/>
    <mergeCell ref="G5:I5"/>
    <mergeCell ref="J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5"/>
  <sheetViews>
    <sheetView workbookViewId="0">
      <selection activeCell="L6" sqref="L6"/>
    </sheetView>
  </sheetViews>
  <sheetFormatPr defaultRowHeight="15" x14ac:dyDescent="0.25"/>
  <cols>
    <col min="3" max="3" width="28.42578125" customWidth="1"/>
  </cols>
  <sheetData>
    <row r="1" spans="3:7" ht="15.75" thickBot="1" x14ac:dyDescent="0.3"/>
    <row r="2" spans="3:7" ht="14.45" customHeight="1" x14ac:dyDescent="0.25">
      <c r="C2" s="229" t="s">
        <v>316</v>
      </c>
      <c r="D2" s="230"/>
      <c r="E2" s="230"/>
      <c r="F2" s="230"/>
      <c r="G2" s="231"/>
    </row>
    <row r="3" spans="3:7" ht="14.45" customHeight="1" x14ac:dyDescent="0.25">
      <c r="C3" s="258" t="s">
        <v>317</v>
      </c>
      <c r="D3" s="259"/>
      <c r="E3" s="259"/>
      <c r="F3" s="259"/>
      <c r="G3" s="260"/>
    </row>
    <row r="4" spans="3:7" ht="15.75" thickBot="1" x14ac:dyDescent="0.3">
      <c r="C4" s="261"/>
      <c r="D4" s="262"/>
      <c r="E4" s="262"/>
      <c r="F4" s="262"/>
      <c r="G4" s="263"/>
    </row>
    <row r="5" spans="3:7" ht="15.75" thickBot="1" x14ac:dyDescent="0.3">
      <c r="C5" s="110" t="s">
        <v>330</v>
      </c>
      <c r="D5" s="138" t="s">
        <v>318</v>
      </c>
      <c r="E5" s="138" t="s">
        <v>10</v>
      </c>
      <c r="F5" s="138" t="s">
        <v>44</v>
      </c>
      <c r="G5" s="111" t="s">
        <v>97</v>
      </c>
    </row>
    <row r="6" spans="3:7" ht="15.75" thickBot="1" x14ac:dyDescent="0.3">
      <c r="C6" s="141" t="s">
        <v>319</v>
      </c>
      <c r="D6" s="112">
        <v>88.1</v>
      </c>
      <c r="E6" s="112">
        <v>96.9</v>
      </c>
      <c r="F6" s="112">
        <v>97.3</v>
      </c>
      <c r="G6" s="122">
        <v>97.5</v>
      </c>
    </row>
    <row r="7" spans="3:7" ht="15.75" thickBot="1" x14ac:dyDescent="0.3">
      <c r="C7" s="141" t="s">
        <v>320</v>
      </c>
      <c r="D7" s="112">
        <v>67.2</v>
      </c>
      <c r="E7" s="112">
        <v>95.9</v>
      </c>
      <c r="F7" s="112">
        <v>96.2</v>
      </c>
      <c r="G7" s="122">
        <v>96.2</v>
      </c>
    </row>
    <row r="8" spans="3:7" ht="15.75" thickBot="1" x14ac:dyDescent="0.3">
      <c r="C8" s="141" t="s">
        <v>321</v>
      </c>
      <c r="D8" s="112">
        <v>36.299999999999997</v>
      </c>
      <c r="E8" s="112">
        <v>90.2</v>
      </c>
      <c r="F8" s="112">
        <v>91.9</v>
      </c>
      <c r="G8" s="122">
        <v>93.6</v>
      </c>
    </row>
    <row r="9" spans="3:7" ht="26.25" thickBot="1" x14ac:dyDescent="0.3">
      <c r="C9" s="141" t="s">
        <v>322</v>
      </c>
      <c r="D9" s="112">
        <v>69.2</v>
      </c>
      <c r="E9" s="112">
        <v>84.1</v>
      </c>
      <c r="F9" s="112">
        <v>85.6</v>
      </c>
      <c r="G9" s="122">
        <v>87.3</v>
      </c>
    </row>
    <row r="10" spans="3:7" ht="15.75" thickBot="1" x14ac:dyDescent="0.3">
      <c r="C10" s="141" t="s">
        <v>323</v>
      </c>
      <c r="D10" s="112">
        <v>54.6</v>
      </c>
      <c r="E10" s="112">
        <v>83.4</v>
      </c>
      <c r="F10" s="112">
        <v>86.9</v>
      </c>
      <c r="G10" s="122">
        <v>89.3</v>
      </c>
    </row>
    <row r="11" spans="3:7" ht="26.25" thickBot="1" x14ac:dyDescent="0.3">
      <c r="C11" s="141" t="s">
        <v>324</v>
      </c>
      <c r="D11" s="112">
        <v>61.1</v>
      </c>
      <c r="E11" s="112">
        <v>82.3</v>
      </c>
      <c r="F11" s="112" t="s">
        <v>325</v>
      </c>
      <c r="G11" s="122" t="s">
        <v>326</v>
      </c>
    </row>
    <row r="12" spans="3:7" ht="15.75" thickBot="1" x14ac:dyDescent="0.3">
      <c r="C12" s="141" t="s">
        <v>327</v>
      </c>
      <c r="D12" s="112">
        <v>22.2</v>
      </c>
      <c r="E12" s="112">
        <v>38.5</v>
      </c>
      <c r="F12" s="112">
        <v>41.3</v>
      </c>
      <c r="G12" s="122">
        <v>47.5</v>
      </c>
    </row>
    <row r="13" spans="3:7" ht="15.75" thickBot="1" x14ac:dyDescent="0.3">
      <c r="C13" s="141" t="s">
        <v>328</v>
      </c>
      <c r="D13" s="112">
        <v>6.2</v>
      </c>
      <c r="E13" s="112">
        <v>22.3</v>
      </c>
      <c r="F13" s="112">
        <v>24.5</v>
      </c>
      <c r="G13" s="122">
        <v>33.9</v>
      </c>
    </row>
    <row r="14" spans="3:7" ht="26.1" customHeight="1" x14ac:dyDescent="0.25">
      <c r="C14" s="264" t="s">
        <v>329</v>
      </c>
      <c r="D14" s="265"/>
      <c r="E14" s="265"/>
      <c r="F14" s="265"/>
      <c r="G14" s="266"/>
    </row>
    <row r="15" spans="3:7" ht="15.75" thickBot="1" x14ac:dyDescent="0.3">
      <c r="C15" s="267" t="s">
        <v>315</v>
      </c>
      <c r="D15" s="268"/>
      <c r="E15" s="268"/>
      <c r="F15" s="268"/>
      <c r="G15" s="269"/>
    </row>
  </sheetData>
  <mergeCells count="5">
    <mergeCell ref="C2:G2"/>
    <mergeCell ref="C3:G3"/>
    <mergeCell ref="C4:G4"/>
    <mergeCell ref="C14:G14"/>
    <mergeCell ref="C15:G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workbookViewId="0">
      <selection activeCell="B3" sqref="B3:E3"/>
    </sheetView>
  </sheetViews>
  <sheetFormatPr defaultRowHeight="15" x14ac:dyDescent="0.25"/>
  <sheetData>
    <row r="2" spans="2:5" ht="15.75" thickBot="1" x14ac:dyDescent="0.3"/>
    <row r="3" spans="2:5" ht="29.1" customHeight="1" x14ac:dyDescent="0.25">
      <c r="B3" s="229" t="s">
        <v>331</v>
      </c>
      <c r="C3" s="230"/>
      <c r="D3" s="230"/>
      <c r="E3" s="231"/>
    </row>
    <row r="4" spans="2:5" ht="29.1" customHeight="1" thickBot="1" x14ac:dyDescent="0.3">
      <c r="B4" s="270" t="s">
        <v>332</v>
      </c>
      <c r="C4" s="271"/>
      <c r="D4" s="271"/>
      <c r="E4" s="272"/>
    </row>
    <row r="5" spans="2:5" ht="15.75" thickBot="1" x14ac:dyDescent="0.3">
      <c r="B5" s="110" t="s">
        <v>300</v>
      </c>
      <c r="C5" s="111" t="s">
        <v>45</v>
      </c>
      <c r="D5" s="111" t="s">
        <v>49</v>
      </c>
      <c r="E5" s="111" t="s">
        <v>268</v>
      </c>
    </row>
    <row r="6" spans="2:5" ht="15.75" thickBot="1" x14ac:dyDescent="0.3">
      <c r="B6" s="110" t="s">
        <v>7</v>
      </c>
      <c r="C6" s="122">
        <v>1.9</v>
      </c>
      <c r="D6" s="122">
        <v>1.7</v>
      </c>
      <c r="E6" s="122">
        <v>3.6</v>
      </c>
    </row>
    <row r="7" spans="2:5" ht="15.75" thickBot="1" x14ac:dyDescent="0.3">
      <c r="B7" s="110" t="s">
        <v>8</v>
      </c>
      <c r="C7" s="122">
        <v>1.9</v>
      </c>
      <c r="D7" s="122">
        <v>1.7</v>
      </c>
      <c r="E7" s="122">
        <v>3.6</v>
      </c>
    </row>
    <row r="8" spans="2:5" ht="15.75" thickBot="1" x14ac:dyDescent="0.3">
      <c r="B8" s="110" t="s">
        <v>9</v>
      </c>
      <c r="C8" s="122">
        <v>1.9</v>
      </c>
      <c r="D8" s="122">
        <v>1.8</v>
      </c>
      <c r="E8" s="122">
        <v>3.7</v>
      </c>
    </row>
    <row r="9" spans="2:5" ht="15.75" thickBot="1" x14ac:dyDescent="0.3">
      <c r="B9" s="110" t="s">
        <v>10</v>
      </c>
      <c r="C9" s="122">
        <v>2</v>
      </c>
      <c r="D9" s="122">
        <v>1.9</v>
      </c>
      <c r="E9" s="122">
        <v>3.9</v>
      </c>
    </row>
    <row r="10" spans="2:5" ht="15.75" thickBot="1" x14ac:dyDescent="0.3">
      <c r="B10" s="110" t="s">
        <v>44</v>
      </c>
      <c r="C10" s="122">
        <v>2.1</v>
      </c>
      <c r="D10" s="122">
        <v>2</v>
      </c>
      <c r="E10" s="122">
        <v>4.0999999999999996</v>
      </c>
    </row>
    <row r="11" spans="2:5" ht="15.75" thickBot="1" x14ac:dyDescent="0.3">
      <c r="B11" s="273" t="s">
        <v>333</v>
      </c>
      <c r="C11" s="274"/>
      <c r="D11" s="274"/>
      <c r="E11" s="275"/>
    </row>
  </sheetData>
  <mergeCells count="3">
    <mergeCell ref="B3:E3"/>
    <mergeCell ref="B4:E4"/>
    <mergeCell ref="B11:E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workbookViewId="0">
      <selection activeCell="B2" sqref="B2:E2"/>
    </sheetView>
  </sheetViews>
  <sheetFormatPr defaultRowHeight="15" x14ac:dyDescent="0.25"/>
  <sheetData>
    <row r="1" spans="2:5" ht="15.75" thickBot="1" x14ac:dyDescent="0.3"/>
    <row r="2" spans="2:5" ht="29.1" customHeight="1" x14ac:dyDescent="0.25">
      <c r="B2" s="229" t="s">
        <v>334</v>
      </c>
      <c r="C2" s="230"/>
      <c r="D2" s="230"/>
      <c r="E2" s="231"/>
    </row>
    <row r="3" spans="2:5" ht="15.75" thickBot="1" x14ac:dyDescent="0.3">
      <c r="B3" s="276" t="s">
        <v>335</v>
      </c>
      <c r="C3" s="277"/>
      <c r="D3" s="277"/>
      <c r="E3" s="278"/>
    </row>
    <row r="4" spans="2:5" ht="15.75" thickBot="1" x14ac:dyDescent="0.3">
      <c r="B4" s="110" t="s">
        <v>300</v>
      </c>
      <c r="C4" s="111" t="s">
        <v>45</v>
      </c>
      <c r="D4" s="111" t="s">
        <v>49</v>
      </c>
      <c r="E4" s="111" t="s">
        <v>268</v>
      </c>
    </row>
    <row r="5" spans="2:5" ht="15.75" thickBot="1" x14ac:dyDescent="0.3">
      <c r="B5" s="110" t="s">
        <v>7</v>
      </c>
      <c r="C5" s="122">
        <v>8.1</v>
      </c>
      <c r="D5" s="137">
        <v>5.5</v>
      </c>
      <c r="E5" s="137">
        <v>13.6</v>
      </c>
    </row>
    <row r="6" spans="2:5" ht="15.75" thickBot="1" x14ac:dyDescent="0.3">
      <c r="B6" s="110" t="s">
        <v>8</v>
      </c>
      <c r="C6" s="122">
        <v>7.5</v>
      </c>
      <c r="D6" s="137">
        <v>5.4</v>
      </c>
      <c r="E6" s="137">
        <v>12.9</v>
      </c>
    </row>
    <row r="7" spans="2:5" ht="15.75" thickBot="1" x14ac:dyDescent="0.3">
      <c r="B7" s="110" t="s">
        <v>9</v>
      </c>
      <c r="C7" s="122">
        <v>8.1999999999999993</v>
      </c>
      <c r="D7" s="137">
        <v>6</v>
      </c>
      <c r="E7" s="137">
        <v>14.2</v>
      </c>
    </row>
    <row r="8" spans="2:5" ht="15.75" thickBot="1" x14ac:dyDescent="0.3">
      <c r="B8" s="110" t="s">
        <v>10</v>
      </c>
      <c r="C8" s="122">
        <v>8.6</v>
      </c>
      <c r="D8" s="137">
        <v>6.4</v>
      </c>
      <c r="E8" s="137">
        <v>15</v>
      </c>
    </row>
    <row r="9" spans="2:5" ht="15.75" thickBot="1" x14ac:dyDescent="0.3">
      <c r="B9" s="110" t="s">
        <v>44</v>
      </c>
      <c r="C9" s="122">
        <v>8.9</v>
      </c>
      <c r="D9" s="137">
        <v>6.6</v>
      </c>
      <c r="E9" s="137">
        <v>15.5</v>
      </c>
    </row>
    <row r="10" spans="2:5" ht="15.75" thickBot="1" x14ac:dyDescent="0.3">
      <c r="B10" s="273" t="s">
        <v>333</v>
      </c>
      <c r="C10" s="274"/>
      <c r="D10" s="274"/>
      <c r="E10" s="275"/>
    </row>
  </sheetData>
  <mergeCells count="3">
    <mergeCell ref="B2:E2"/>
    <mergeCell ref="B3:E3"/>
    <mergeCell ref="B10:E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workbookViewId="0">
      <selection activeCell="B2" sqref="B2:K2"/>
    </sheetView>
  </sheetViews>
  <sheetFormatPr defaultRowHeight="15" x14ac:dyDescent="0.25"/>
  <cols>
    <col min="2" max="2" width="18.85546875" customWidth="1"/>
  </cols>
  <sheetData>
    <row r="1" spans="2:11" ht="15.75" thickBot="1" x14ac:dyDescent="0.3"/>
    <row r="2" spans="2:11" ht="14.45" customHeight="1" x14ac:dyDescent="0.25">
      <c r="B2" s="229" t="s">
        <v>336</v>
      </c>
      <c r="C2" s="230"/>
      <c r="D2" s="230"/>
      <c r="E2" s="230"/>
      <c r="F2" s="230"/>
      <c r="G2" s="230"/>
      <c r="H2" s="230"/>
      <c r="I2" s="230"/>
      <c r="J2" s="230"/>
      <c r="K2" s="231"/>
    </row>
    <row r="3" spans="2:11" ht="15.75" thickBot="1" x14ac:dyDescent="0.3">
      <c r="B3" s="235" t="s">
        <v>337</v>
      </c>
      <c r="C3" s="236"/>
      <c r="D3" s="236"/>
      <c r="E3" s="236"/>
      <c r="F3" s="236"/>
      <c r="G3" s="236"/>
      <c r="H3" s="236"/>
      <c r="I3" s="236"/>
      <c r="J3" s="236"/>
      <c r="K3" s="237"/>
    </row>
    <row r="4" spans="2:11" ht="15.75" thickBot="1" x14ac:dyDescent="0.3">
      <c r="B4" s="285" t="s">
        <v>338</v>
      </c>
      <c r="C4" s="279" t="s">
        <v>339</v>
      </c>
      <c r="D4" s="280"/>
      <c r="E4" s="281"/>
      <c r="F4" s="279" t="s">
        <v>42</v>
      </c>
      <c r="G4" s="280"/>
      <c r="H4" s="281"/>
      <c r="I4" s="279" t="s">
        <v>340</v>
      </c>
      <c r="J4" s="280"/>
      <c r="K4" s="281"/>
    </row>
    <row r="5" spans="2:11" ht="15.75" thickBot="1" x14ac:dyDescent="0.3">
      <c r="B5" s="286"/>
      <c r="C5" s="145" t="s">
        <v>45</v>
      </c>
      <c r="D5" s="143" t="s">
        <v>49</v>
      </c>
      <c r="E5" s="144" t="s">
        <v>268</v>
      </c>
      <c r="F5" s="145" t="s">
        <v>45</v>
      </c>
      <c r="G5" s="145" t="s">
        <v>49</v>
      </c>
      <c r="H5" s="138" t="s">
        <v>268</v>
      </c>
      <c r="I5" s="145" t="s">
        <v>45</v>
      </c>
      <c r="J5" s="145" t="s">
        <v>49</v>
      </c>
      <c r="K5" s="138" t="s">
        <v>268</v>
      </c>
    </row>
    <row r="6" spans="2:11" ht="15.75" thickBot="1" x14ac:dyDescent="0.3">
      <c r="B6" s="279" t="s">
        <v>9</v>
      </c>
      <c r="C6" s="280"/>
      <c r="D6" s="280"/>
      <c r="E6" s="280"/>
      <c r="F6" s="280"/>
      <c r="G6" s="280"/>
      <c r="H6" s="280"/>
      <c r="I6" s="280"/>
      <c r="J6" s="280"/>
      <c r="K6" s="281"/>
    </row>
    <row r="7" spans="2:11" ht="15.75" thickBot="1" x14ac:dyDescent="0.3">
      <c r="B7" s="146" t="s">
        <v>341</v>
      </c>
      <c r="C7" s="147">
        <v>2.4</v>
      </c>
      <c r="D7" s="147">
        <v>1.5</v>
      </c>
      <c r="E7" s="147">
        <v>2</v>
      </c>
      <c r="F7" s="147">
        <v>4.8</v>
      </c>
      <c r="G7" s="147">
        <v>4.5999999999999996</v>
      </c>
      <c r="H7" s="147">
        <v>4.7</v>
      </c>
      <c r="I7" s="147">
        <v>3.2</v>
      </c>
      <c r="J7" s="147">
        <v>2.5</v>
      </c>
      <c r="K7" s="147">
        <v>2.8</v>
      </c>
    </row>
    <row r="8" spans="2:11" ht="15.75" thickBot="1" x14ac:dyDescent="0.3">
      <c r="B8" s="146" t="s">
        <v>342</v>
      </c>
      <c r="C8" s="147">
        <v>1.8</v>
      </c>
      <c r="D8" s="147">
        <v>1.1000000000000001</v>
      </c>
      <c r="E8" s="147">
        <v>1.5</v>
      </c>
      <c r="F8" s="147">
        <v>4.9000000000000004</v>
      </c>
      <c r="G8" s="147">
        <v>3.9</v>
      </c>
      <c r="H8" s="147">
        <v>4.4000000000000004</v>
      </c>
      <c r="I8" s="147">
        <v>2.8</v>
      </c>
      <c r="J8" s="147">
        <v>2</v>
      </c>
      <c r="K8" s="147">
        <v>2.4</v>
      </c>
    </row>
    <row r="9" spans="2:11" ht="15.75" thickBot="1" x14ac:dyDescent="0.3">
      <c r="B9" s="279" t="s">
        <v>10</v>
      </c>
      <c r="C9" s="280"/>
      <c r="D9" s="280"/>
      <c r="E9" s="280"/>
      <c r="F9" s="280"/>
      <c r="G9" s="280"/>
      <c r="H9" s="280"/>
      <c r="I9" s="280"/>
      <c r="J9" s="280"/>
      <c r="K9" s="281"/>
    </row>
    <row r="10" spans="2:11" ht="15.75" thickBot="1" x14ac:dyDescent="0.3">
      <c r="B10" s="146" t="s">
        <v>341</v>
      </c>
      <c r="C10" s="147">
        <v>3.1</v>
      </c>
      <c r="D10" s="147">
        <v>2.7</v>
      </c>
      <c r="E10" s="147">
        <v>2.9</v>
      </c>
      <c r="F10" s="147">
        <v>7</v>
      </c>
      <c r="G10" s="147">
        <v>6.5</v>
      </c>
      <c r="H10" s="147">
        <v>6.8</v>
      </c>
      <c r="I10" s="147">
        <v>4.3</v>
      </c>
      <c r="J10" s="147">
        <v>3.8</v>
      </c>
      <c r="K10" s="147">
        <v>4.0999999999999996</v>
      </c>
    </row>
    <row r="11" spans="2:11" ht="15.75" thickBot="1" x14ac:dyDescent="0.3">
      <c r="B11" s="146" t="s">
        <v>342</v>
      </c>
      <c r="C11" s="147">
        <v>2.2000000000000002</v>
      </c>
      <c r="D11" s="147">
        <v>1.7</v>
      </c>
      <c r="E11" s="147">
        <v>2</v>
      </c>
      <c r="F11" s="147">
        <v>6.3</v>
      </c>
      <c r="G11" s="147">
        <v>5.4</v>
      </c>
      <c r="H11" s="147">
        <v>5.8</v>
      </c>
      <c r="I11" s="147">
        <v>3.5</v>
      </c>
      <c r="J11" s="147">
        <v>2.9</v>
      </c>
      <c r="K11" s="147">
        <v>3.2</v>
      </c>
    </row>
    <row r="12" spans="2:11" ht="15.75" thickBot="1" x14ac:dyDescent="0.3">
      <c r="B12" s="279" t="s">
        <v>44</v>
      </c>
      <c r="C12" s="280"/>
      <c r="D12" s="280"/>
      <c r="E12" s="280"/>
      <c r="F12" s="280"/>
      <c r="G12" s="280"/>
      <c r="H12" s="280"/>
      <c r="I12" s="280"/>
      <c r="J12" s="280"/>
      <c r="K12" s="281"/>
    </row>
    <row r="13" spans="2:11" ht="15.75" thickBot="1" x14ac:dyDescent="0.3">
      <c r="B13" s="146" t="s">
        <v>341</v>
      </c>
      <c r="C13" s="147">
        <v>3.4</v>
      </c>
      <c r="D13" s="147">
        <v>2.6</v>
      </c>
      <c r="E13" s="147">
        <v>3</v>
      </c>
      <c r="F13" s="147">
        <v>7.3</v>
      </c>
      <c r="G13" s="147">
        <v>6.5</v>
      </c>
      <c r="H13" s="147">
        <v>6.9</v>
      </c>
      <c r="I13" s="147">
        <v>4.5</v>
      </c>
      <c r="J13" s="147">
        <v>3.7</v>
      </c>
      <c r="K13" s="147">
        <v>4.0999999999999996</v>
      </c>
    </row>
    <row r="14" spans="2:11" ht="15.75" thickBot="1" x14ac:dyDescent="0.3">
      <c r="B14" s="146" t="s">
        <v>342</v>
      </c>
      <c r="C14" s="147">
        <v>2.5</v>
      </c>
      <c r="D14" s="147">
        <v>1.9</v>
      </c>
      <c r="E14" s="147">
        <v>2.2000000000000002</v>
      </c>
      <c r="F14" s="147">
        <v>6.2</v>
      </c>
      <c r="G14" s="147">
        <v>5.3</v>
      </c>
      <c r="H14" s="147">
        <v>5.8</v>
      </c>
      <c r="I14" s="147">
        <v>3.6</v>
      </c>
      <c r="J14" s="147">
        <v>2.9</v>
      </c>
      <c r="K14" s="147">
        <v>3.3</v>
      </c>
    </row>
    <row r="15" spans="2:11" ht="15.75" thickBot="1" x14ac:dyDescent="0.3">
      <c r="B15" s="282" t="s">
        <v>343</v>
      </c>
      <c r="C15" s="283"/>
      <c r="D15" s="283"/>
      <c r="E15" s="283"/>
      <c r="F15" s="283"/>
      <c r="G15" s="283"/>
      <c r="H15" s="283"/>
      <c r="I15" s="283"/>
      <c r="J15" s="283"/>
      <c r="K15" s="284"/>
    </row>
  </sheetData>
  <mergeCells count="10">
    <mergeCell ref="B6:K6"/>
    <mergeCell ref="B9:K9"/>
    <mergeCell ref="B12:K12"/>
    <mergeCell ref="B15:K15"/>
    <mergeCell ref="B2:K2"/>
    <mergeCell ref="B3:K3"/>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
  <sheetViews>
    <sheetView workbookViewId="0">
      <selection activeCell="B2" sqref="B2:J2"/>
    </sheetView>
  </sheetViews>
  <sheetFormatPr defaultRowHeight="15" x14ac:dyDescent="0.25"/>
  <cols>
    <col min="2" max="2" width="23.85546875" customWidth="1"/>
  </cols>
  <sheetData>
    <row r="1" spans="2:10" ht="15.75" thickBot="1" x14ac:dyDescent="0.3"/>
    <row r="2" spans="2:10" ht="29.1" customHeight="1" x14ac:dyDescent="0.25">
      <c r="B2" s="229" t="s">
        <v>344</v>
      </c>
      <c r="C2" s="230"/>
      <c r="D2" s="230"/>
      <c r="E2" s="230"/>
      <c r="F2" s="230"/>
      <c r="G2" s="230"/>
      <c r="H2" s="230"/>
      <c r="I2" s="230"/>
      <c r="J2" s="231"/>
    </row>
    <row r="3" spans="2:10" ht="15.75" thickBot="1" x14ac:dyDescent="0.3">
      <c r="B3" s="235" t="s">
        <v>345</v>
      </c>
      <c r="C3" s="236"/>
      <c r="D3" s="236"/>
      <c r="E3" s="236"/>
      <c r="F3" s="236"/>
      <c r="G3" s="236"/>
      <c r="H3" s="236"/>
      <c r="I3" s="236"/>
      <c r="J3" s="237"/>
    </row>
    <row r="4" spans="2:10" ht="15.75" thickBot="1" x14ac:dyDescent="0.3">
      <c r="B4" s="141"/>
      <c r="C4" s="279" t="s">
        <v>346</v>
      </c>
      <c r="D4" s="281"/>
      <c r="E4" s="279" t="s">
        <v>347</v>
      </c>
      <c r="F4" s="281"/>
      <c r="G4" s="240" t="s">
        <v>348</v>
      </c>
      <c r="H4" s="242"/>
      <c r="I4" s="279" t="s">
        <v>349</v>
      </c>
      <c r="J4" s="281"/>
    </row>
    <row r="5" spans="2:10" ht="26.25" thickBot="1" x14ac:dyDescent="0.3">
      <c r="B5" s="148"/>
      <c r="C5" s="114" t="s">
        <v>350</v>
      </c>
      <c r="D5" s="111" t="s">
        <v>351</v>
      </c>
      <c r="E5" s="138" t="s">
        <v>350</v>
      </c>
      <c r="F5" s="111" t="s">
        <v>351</v>
      </c>
      <c r="G5" s="111" t="s">
        <v>350</v>
      </c>
      <c r="H5" s="111" t="s">
        <v>351</v>
      </c>
      <c r="I5" s="138" t="s">
        <v>350</v>
      </c>
      <c r="J5" s="111" t="s">
        <v>351</v>
      </c>
    </row>
    <row r="6" spans="2:10" ht="15.75" thickBot="1" x14ac:dyDescent="0.3">
      <c r="B6" s="113" t="s">
        <v>144</v>
      </c>
      <c r="C6" s="112">
        <v>17.399999999999999</v>
      </c>
      <c r="D6" s="122">
        <v>28.3</v>
      </c>
      <c r="E6" s="112">
        <v>13.2</v>
      </c>
      <c r="F6" s="122">
        <v>25.2</v>
      </c>
      <c r="G6" s="122">
        <v>14.1</v>
      </c>
      <c r="H6" s="122">
        <v>22.2</v>
      </c>
      <c r="I6" s="112">
        <v>12.8</v>
      </c>
      <c r="J6" s="122">
        <v>19.399999999999999</v>
      </c>
    </row>
    <row r="7" spans="2:10" ht="15.75" thickBot="1" x14ac:dyDescent="0.3">
      <c r="B7" s="113" t="s">
        <v>145</v>
      </c>
      <c r="C7" s="112">
        <v>15.5</v>
      </c>
      <c r="D7" s="122">
        <v>26</v>
      </c>
      <c r="E7" s="112">
        <v>7.8</v>
      </c>
      <c r="F7" s="122">
        <v>22.7</v>
      </c>
      <c r="G7" s="122">
        <v>11.2</v>
      </c>
      <c r="H7" s="122">
        <v>25</v>
      </c>
      <c r="I7" s="112">
        <v>8.4</v>
      </c>
      <c r="J7" s="122">
        <v>23.9</v>
      </c>
    </row>
    <row r="8" spans="2:10" ht="15.75" thickBot="1" x14ac:dyDescent="0.3">
      <c r="B8" s="113" t="s">
        <v>146</v>
      </c>
      <c r="C8" s="112">
        <v>11.2</v>
      </c>
      <c r="D8" s="122">
        <v>17.399999999999999</v>
      </c>
      <c r="E8" s="112">
        <v>11.6</v>
      </c>
      <c r="F8" s="122">
        <v>23.7</v>
      </c>
      <c r="G8" s="122">
        <v>10.5</v>
      </c>
      <c r="H8" s="122">
        <v>20.5</v>
      </c>
      <c r="I8" s="112">
        <v>9.8000000000000007</v>
      </c>
      <c r="J8" s="122">
        <v>16.7</v>
      </c>
    </row>
    <row r="9" spans="2:10" ht="15.75" thickBot="1" x14ac:dyDescent="0.3">
      <c r="B9" s="113" t="s">
        <v>147</v>
      </c>
      <c r="C9" s="112">
        <v>13</v>
      </c>
      <c r="D9" s="122">
        <v>20.6</v>
      </c>
      <c r="E9" s="112">
        <v>10.7</v>
      </c>
      <c r="F9" s="122">
        <v>17.899999999999999</v>
      </c>
      <c r="G9" s="122">
        <v>13.6</v>
      </c>
      <c r="H9" s="122">
        <v>21.5</v>
      </c>
      <c r="I9" s="112">
        <v>16.5</v>
      </c>
      <c r="J9" s="122">
        <v>20</v>
      </c>
    </row>
    <row r="10" spans="2:10" ht="15.75" thickBot="1" x14ac:dyDescent="0.3">
      <c r="B10" s="113" t="s">
        <v>148</v>
      </c>
      <c r="C10" s="112">
        <v>21.1</v>
      </c>
      <c r="D10" s="122">
        <v>22.1</v>
      </c>
      <c r="E10" s="112">
        <v>21</v>
      </c>
      <c r="F10" s="122">
        <v>24.7</v>
      </c>
      <c r="G10" s="122">
        <v>19.899999999999999</v>
      </c>
      <c r="H10" s="122">
        <v>24</v>
      </c>
      <c r="I10" s="112">
        <v>19.100000000000001</v>
      </c>
      <c r="J10" s="122">
        <v>20.6</v>
      </c>
    </row>
    <row r="11" spans="2:10" ht="15.75" thickBot="1" x14ac:dyDescent="0.3">
      <c r="B11" s="113" t="s">
        <v>149</v>
      </c>
      <c r="C11" s="112">
        <v>20.2</v>
      </c>
      <c r="D11" s="122">
        <v>24</v>
      </c>
      <c r="E11" s="112">
        <v>26.6</v>
      </c>
      <c r="F11" s="122">
        <v>36.6</v>
      </c>
      <c r="G11" s="122">
        <v>24.8</v>
      </c>
      <c r="H11" s="122">
        <v>34.9</v>
      </c>
      <c r="I11" s="112">
        <v>24.7</v>
      </c>
      <c r="J11" s="122">
        <v>31.6</v>
      </c>
    </row>
    <row r="12" spans="2:10" ht="26.25" thickBot="1" x14ac:dyDescent="0.3">
      <c r="B12" s="113" t="s">
        <v>290</v>
      </c>
      <c r="C12" s="112">
        <v>7.1</v>
      </c>
      <c r="D12" s="122">
        <v>13.4</v>
      </c>
      <c r="E12" s="112">
        <v>11.3</v>
      </c>
      <c r="F12" s="122">
        <v>15.6</v>
      </c>
      <c r="G12" s="122">
        <v>10.9</v>
      </c>
      <c r="H12" s="122">
        <v>19.399999999999999</v>
      </c>
      <c r="I12" s="112">
        <v>8.5</v>
      </c>
      <c r="J12" s="122">
        <v>14.9</v>
      </c>
    </row>
    <row r="13" spans="2:10" ht="15.75" thickBot="1" x14ac:dyDescent="0.3">
      <c r="B13" s="113" t="s">
        <v>352</v>
      </c>
      <c r="C13" s="112">
        <v>29.8</v>
      </c>
      <c r="D13" s="122" t="s">
        <v>353</v>
      </c>
      <c r="E13" s="112">
        <v>24.1</v>
      </c>
      <c r="F13" s="122">
        <v>34.1</v>
      </c>
      <c r="G13" s="122">
        <v>25.1</v>
      </c>
      <c r="H13" s="122">
        <v>31.1</v>
      </c>
      <c r="I13" s="112">
        <v>18.2</v>
      </c>
      <c r="J13" s="122">
        <v>23.4</v>
      </c>
    </row>
    <row r="14" spans="2:10" ht="15.75" thickBot="1" x14ac:dyDescent="0.3">
      <c r="B14" s="113" t="s">
        <v>152</v>
      </c>
      <c r="C14" s="112">
        <v>22.6</v>
      </c>
      <c r="D14" s="122">
        <v>34.799999999999997</v>
      </c>
      <c r="E14" s="112">
        <v>20.9</v>
      </c>
      <c r="F14" s="122">
        <v>21.2</v>
      </c>
      <c r="G14" s="122">
        <v>27.2</v>
      </c>
      <c r="H14" s="122">
        <v>26.1</v>
      </c>
      <c r="I14" s="112">
        <v>20.399999999999999</v>
      </c>
      <c r="J14" s="122">
        <v>26.4</v>
      </c>
    </row>
    <row r="15" spans="2:10" ht="15.75" thickBot="1" x14ac:dyDescent="0.3">
      <c r="B15" s="113" t="s">
        <v>268</v>
      </c>
      <c r="C15" s="114">
        <v>17.899999999999999</v>
      </c>
      <c r="D15" s="123">
        <v>24.3</v>
      </c>
      <c r="E15" s="114">
        <v>16.8</v>
      </c>
      <c r="F15" s="123">
        <v>24.3</v>
      </c>
      <c r="G15" s="123">
        <v>17.100000000000001</v>
      </c>
      <c r="H15" s="123">
        <v>23.6</v>
      </c>
      <c r="I15" s="114">
        <v>15.6</v>
      </c>
      <c r="J15" s="123">
        <v>20.5</v>
      </c>
    </row>
    <row r="16" spans="2:10" ht="15.75" thickBot="1" x14ac:dyDescent="0.3">
      <c r="B16" s="287" t="s">
        <v>354</v>
      </c>
      <c r="C16" s="288"/>
      <c r="D16" s="288"/>
      <c r="E16" s="288"/>
      <c r="F16" s="288"/>
      <c r="G16" s="288"/>
      <c r="H16" s="288"/>
      <c r="I16" s="288"/>
      <c r="J16" s="289"/>
    </row>
  </sheetData>
  <mergeCells count="7">
    <mergeCell ref="B16:J16"/>
    <mergeCell ref="B2:J2"/>
    <mergeCell ref="B3:J3"/>
    <mergeCell ref="C4:D4"/>
    <mergeCell ref="E4:F4"/>
    <mergeCell ref="G4:H4"/>
    <mergeCell ref="I4:J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topLeftCell="A9" workbookViewId="0">
      <selection activeCell="B2" sqref="B2:D3"/>
    </sheetView>
  </sheetViews>
  <sheetFormatPr defaultRowHeight="15" x14ac:dyDescent="0.25"/>
  <cols>
    <col min="2" max="2" width="36.140625" customWidth="1"/>
  </cols>
  <sheetData>
    <row r="1" spans="2:4" ht="15.75" thickBot="1" x14ac:dyDescent="0.3"/>
    <row r="2" spans="2:4" x14ac:dyDescent="0.25">
      <c r="B2" s="290" t="s">
        <v>377</v>
      </c>
      <c r="C2" s="291"/>
      <c r="D2" s="292"/>
    </row>
    <row r="3" spans="2:4" ht="15.75" thickBot="1" x14ac:dyDescent="0.3">
      <c r="B3" s="293"/>
      <c r="C3" s="294"/>
      <c r="D3" s="295"/>
    </row>
    <row r="4" spans="2:4" x14ac:dyDescent="0.25">
      <c r="B4" s="296"/>
      <c r="C4" s="96" t="s">
        <v>355</v>
      </c>
      <c r="D4" s="96" t="s">
        <v>356</v>
      </c>
    </row>
    <row r="5" spans="2:4" ht="15.75" thickBot="1" x14ac:dyDescent="0.3">
      <c r="B5" s="297"/>
      <c r="C5" s="92" t="s">
        <v>357</v>
      </c>
      <c r="D5" s="92" t="s">
        <v>358</v>
      </c>
    </row>
    <row r="6" spans="2:4" ht="39" thickBot="1" x14ac:dyDescent="0.3">
      <c r="B6" s="140" t="s">
        <v>359</v>
      </c>
      <c r="C6" s="93">
        <v>28.7</v>
      </c>
      <c r="D6" s="93">
        <v>41</v>
      </c>
    </row>
    <row r="7" spans="2:4" ht="15.75" thickBot="1" x14ac:dyDescent="0.3">
      <c r="B7" s="140" t="s">
        <v>360</v>
      </c>
      <c r="C7" s="93">
        <v>2.2000000000000002</v>
      </c>
      <c r="D7" s="93">
        <v>2</v>
      </c>
    </row>
    <row r="8" spans="2:4" ht="26.25" thickBot="1" x14ac:dyDescent="0.3">
      <c r="B8" s="140" t="s">
        <v>361</v>
      </c>
      <c r="C8" s="93">
        <v>53.5</v>
      </c>
      <c r="D8" s="93">
        <v>66.7</v>
      </c>
    </row>
    <row r="9" spans="2:4" ht="26.25" thickBot="1" x14ac:dyDescent="0.3">
      <c r="B9" s="140" t="s">
        <v>362</v>
      </c>
      <c r="C9" s="93">
        <v>51.2</v>
      </c>
      <c r="D9" s="93">
        <v>58.1</v>
      </c>
    </row>
    <row r="10" spans="2:4" ht="15.75" thickBot="1" x14ac:dyDescent="0.3">
      <c r="B10" s="140" t="s">
        <v>363</v>
      </c>
      <c r="C10" s="93">
        <v>78.900000000000006</v>
      </c>
      <c r="D10" s="93">
        <v>88.6</v>
      </c>
    </row>
    <row r="11" spans="2:4" ht="26.25" thickBot="1" x14ac:dyDescent="0.3">
      <c r="B11" s="140" t="s">
        <v>364</v>
      </c>
      <c r="C11" s="93">
        <v>29.5</v>
      </c>
      <c r="D11" s="93">
        <v>24.9</v>
      </c>
    </row>
    <row r="12" spans="2:4" ht="15.75" thickBot="1" x14ac:dyDescent="0.3">
      <c r="B12" s="140" t="s">
        <v>365</v>
      </c>
      <c r="C12" s="93">
        <v>40.700000000000003</v>
      </c>
      <c r="D12" s="93">
        <v>35.200000000000003</v>
      </c>
    </row>
    <row r="13" spans="2:4" ht="26.25" thickBot="1" x14ac:dyDescent="0.3">
      <c r="B13" s="140" t="s">
        <v>366</v>
      </c>
      <c r="C13" s="93">
        <v>49.7</v>
      </c>
      <c r="D13" s="93">
        <v>41.9</v>
      </c>
    </row>
    <row r="14" spans="2:4" ht="51.75" thickBot="1" x14ac:dyDescent="0.3">
      <c r="B14" s="140" t="s">
        <v>367</v>
      </c>
      <c r="C14" s="93">
        <v>62</v>
      </c>
      <c r="D14" s="93">
        <v>76.400000000000006</v>
      </c>
    </row>
    <row r="15" spans="2:4" ht="26.25" thickBot="1" x14ac:dyDescent="0.3">
      <c r="B15" s="140" t="s">
        <v>368</v>
      </c>
      <c r="C15" s="93">
        <v>54.9</v>
      </c>
      <c r="D15" s="93">
        <v>63.7</v>
      </c>
    </row>
    <row r="16" spans="2:4" ht="26.25" thickBot="1" x14ac:dyDescent="0.3">
      <c r="B16" s="140" t="s">
        <v>369</v>
      </c>
      <c r="C16" s="93">
        <v>38.4</v>
      </c>
      <c r="D16" s="93">
        <v>35.5</v>
      </c>
    </row>
    <row r="17" spans="2:4" ht="26.25" thickBot="1" x14ac:dyDescent="0.3">
      <c r="B17" s="140" t="s">
        <v>370</v>
      </c>
      <c r="C17" s="93">
        <v>21</v>
      </c>
      <c r="D17" s="93">
        <v>19.3</v>
      </c>
    </row>
    <row r="18" spans="2:4" ht="26.25" thickBot="1" x14ac:dyDescent="0.3">
      <c r="B18" s="140" t="s">
        <v>371</v>
      </c>
      <c r="C18" s="93">
        <v>35.799999999999997</v>
      </c>
      <c r="D18" s="93">
        <v>32.1</v>
      </c>
    </row>
    <row r="19" spans="2:4" ht="26.25" thickBot="1" x14ac:dyDescent="0.3">
      <c r="B19" s="140" t="s">
        <v>372</v>
      </c>
      <c r="C19" s="93">
        <v>2.1</v>
      </c>
      <c r="D19" s="93">
        <v>3.4</v>
      </c>
    </row>
    <row r="20" spans="2:4" ht="28.5" thickBot="1" x14ac:dyDescent="0.3">
      <c r="B20" s="140" t="s">
        <v>373</v>
      </c>
      <c r="C20" s="93">
        <v>20.6</v>
      </c>
      <c r="D20" s="93">
        <v>24</v>
      </c>
    </row>
    <row r="21" spans="2:4" ht="28.5" thickBot="1" x14ac:dyDescent="0.3">
      <c r="B21" s="140" t="s">
        <v>374</v>
      </c>
      <c r="C21" s="93">
        <v>18.899999999999999</v>
      </c>
      <c r="D21" s="93">
        <v>22.9</v>
      </c>
    </row>
    <row r="22" spans="2:4" ht="39" thickBot="1" x14ac:dyDescent="0.3">
      <c r="B22" s="140" t="s">
        <v>375</v>
      </c>
      <c r="C22" s="93">
        <v>57.6</v>
      </c>
      <c r="D22" s="93">
        <v>77.3</v>
      </c>
    </row>
    <row r="23" spans="2:4" x14ac:dyDescent="0.25">
      <c r="B23" s="298" t="s">
        <v>376</v>
      </c>
    </row>
    <row r="24" spans="2:4" ht="15.75" thickBot="1" x14ac:dyDescent="0.3">
      <c r="B24" s="299"/>
    </row>
  </sheetData>
  <mergeCells count="3">
    <mergeCell ref="B2:D3"/>
    <mergeCell ref="B4:B5"/>
    <mergeCell ref="B23:B2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workbookViewId="0">
      <selection activeCell="B2" sqref="B2:F2"/>
    </sheetView>
  </sheetViews>
  <sheetFormatPr defaultRowHeight="15" x14ac:dyDescent="0.25"/>
  <cols>
    <col min="2" max="2" width="27.5703125" customWidth="1"/>
  </cols>
  <sheetData>
    <row r="1" spans="2:6" ht="15.75" thickBot="1" x14ac:dyDescent="0.3"/>
    <row r="2" spans="2:6" ht="15.75" thickBot="1" x14ac:dyDescent="0.3">
      <c r="B2" s="300" t="s">
        <v>378</v>
      </c>
      <c r="C2" s="301"/>
      <c r="D2" s="301"/>
      <c r="E2" s="301"/>
      <c r="F2" s="302"/>
    </row>
    <row r="3" spans="2:6" ht="15.75" thickBot="1" x14ac:dyDescent="0.3">
      <c r="B3" s="117"/>
      <c r="C3" s="116">
        <v>2014</v>
      </c>
      <c r="D3" s="116">
        <v>2016</v>
      </c>
      <c r="E3" s="116">
        <v>2018</v>
      </c>
      <c r="F3" s="116">
        <v>2020</v>
      </c>
    </row>
    <row r="4" spans="2:6" x14ac:dyDescent="0.25">
      <c r="B4" s="303" t="s">
        <v>379</v>
      </c>
      <c r="C4" s="305"/>
      <c r="D4" s="150">
        <v>130</v>
      </c>
      <c r="E4" s="150">
        <v>113</v>
      </c>
      <c r="F4" s="150">
        <v>97</v>
      </c>
    </row>
    <row r="5" spans="2:6" ht="15.75" thickBot="1" x14ac:dyDescent="0.3">
      <c r="B5" s="304"/>
      <c r="C5" s="306"/>
      <c r="D5" s="125" t="s">
        <v>380</v>
      </c>
      <c r="E5" s="125" t="s">
        <v>381</v>
      </c>
      <c r="F5" s="125" t="s">
        <v>382</v>
      </c>
    </row>
    <row r="6" spans="2:6" ht="30.75" thickBot="1" x14ac:dyDescent="0.3">
      <c r="B6" s="117" t="s">
        <v>383</v>
      </c>
      <c r="C6" s="125">
        <v>39</v>
      </c>
      <c r="D6" s="125">
        <v>34</v>
      </c>
      <c r="E6" s="125">
        <v>32</v>
      </c>
      <c r="F6" s="125">
        <v>28</v>
      </c>
    </row>
    <row r="7" spans="2:6" ht="30.75" thickBot="1" x14ac:dyDescent="0.3">
      <c r="B7" s="117" t="s">
        <v>384</v>
      </c>
      <c r="C7" s="125">
        <v>26</v>
      </c>
      <c r="D7" s="125">
        <v>24</v>
      </c>
      <c r="E7" s="125">
        <v>23</v>
      </c>
      <c r="F7" s="125">
        <v>20</v>
      </c>
    </row>
    <row r="8" spans="2:6" ht="30.75" thickBot="1" x14ac:dyDescent="0.3">
      <c r="B8" s="117" t="s">
        <v>385</v>
      </c>
      <c r="C8" s="125">
        <v>45</v>
      </c>
      <c r="D8" s="125">
        <v>39</v>
      </c>
      <c r="E8" s="125">
        <v>36</v>
      </c>
      <c r="F8" s="125">
        <v>32</v>
      </c>
    </row>
    <row r="9" spans="2:6" x14ac:dyDescent="0.25">
      <c r="B9" s="119" t="s">
        <v>386</v>
      </c>
      <c r="C9" s="305">
        <v>20</v>
      </c>
      <c r="D9" s="305" t="s">
        <v>388</v>
      </c>
      <c r="E9" s="305">
        <v>18</v>
      </c>
      <c r="F9" s="305">
        <v>15</v>
      </c>
    </row>
    <row r="10" spans="2:6" ht="30.75" thickBot="1" x14ac:dyDescent="0.3">
      <c r="B10" s="117" t="s">
        <v>387</v>
      </c>
      <c r="C10" s="306"/>
      <c r="D10" s="306"/>
      <c r="E10" s="306"/>
      <c r="F10" s="306"/>
    </row>
    <row r="11" spans="2:6" ht="15.75" thickBot="1" x14ac:dyDescent="0.3">
      <c r="B11" s="221" t="s">
        <v>389</v>
      </c>
      <c r="C11" s="222"/>
      <c r="D11" s="222"/>
      <c r="E11" s="222"/>
      <c r="F11" s="223"/>
    </row>
  </sheetData>
  <mergeCells count="8">
    <mergeCell ref="B11:F11"/>
    <mergeCell ref="B2:F2"/>
    <mergeCell ref="B4:B5"/>
    <mergeCell ref="C4:C5"/>
    <mergeCell ref="C9:C10"/>
    <mergeCell ref="D9:D10"/>
    <mergeCell ref="E9:E10"/>
    <mergeCell ref="F9:F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
  <sheetViews>
    <sheetView tabSelected="1" workbookViewId="0">
      <selection activeCell="B1" sqref="B1:B1048576"/>
    </sheetView>
  </sheetViews>
  <sheetFormatPr defaultRowHeight="15" x14ac:dyDescent="0.25"/>
  <cols>
    <col min="2" max="2" width="35" customWidth="1"/>
  </cols>
  <sheetData>
    <row r="1" spans="2:7" ht="15.75" thickBot="1" x14ac:dyDescent="0.3"/>
    <row r="2" spans="2:7" ht="15.75" x14ac:dyDescent="0.25">
      <c r="B2" s="310" t="s">
        <v>390</v>
      </c>
      <c r="C2" s="311"/>
      <c r="D2" s="311"/>
      <c r="E2" s="311"/>
      <c r="F2" s="311"/>
      <c r="G2" s="312"/>
    </row>
    <row r="3" spans="2:7" ht="15.75" x14ac:dyDescent="0.25">
      <c r="B3" s="313" t="s">
        <v>391</v>
      </c>
      <c r="C3" s="314"/>
      <c r="D3" s="314"/>
      <c r="E3" s="314"/>
      <c r="F3" s="314"/>
      <c r="G3" s="315"/>
    </row>
    <row r="4" spans="2:7" ht="16.5" thickBot="1" x14ac:dyDescent="0.3">
      <c r="B4" s="316" t="s">
        <v>392</v>
      </c>
      <c r="C4" s="317"/>
      <c r="D4" s="317"/>
      <c r="E4" s="317"/>
      <c r="F4" s="317"/>
      <c r="G4" s="318"/>
    </row>
    <row r="5" spans="2:7" ht="16.5" thickBot="1" x14ac:dyDescent="0.3">
      <c r="B5" s="151" t="s">
        <v>393</v>
      </c>
      <c r="C5" s="152">
        <v>2014</v>
      </c>
      <c r="D5" s="152">
        <v>2019</v>
      </c>
      <c r="E5" s="152">
        <v>2020</v>
      </c>
      <c r="F5" s="152">
        <v>2021</v>
      </c>
      <c r="G5" s="152">
        <v>2022</v>
      </c>
    </row>
    <row r="6" spans="2:7" ht="16.5" thickBot="1" x14ac:dyDescent="0.3">
      <c r="B6" s="153" t="s">
        <v>394</v>
      </c>
      <c r="C6" s="154">
        <v>152.30000000000001</v>
      </c>
      <c r="D6" s="155">
        <v>157.4</v>
      </c>
      <c r="E6" s="156">
        <v>155.4</v>
      </c>
      <c r="F6" s="157">
        <v>156.1</v>
      </c>
      <c r="G6" s="158">
        <v>157.9</v>
      </c>
    </row>
    <row r="7" spans="2:7" ht="16.5" thickBot="1" x14ac:dyDescent="0.3">
      <c r="B7" s="153" t="s">
        <v>395</v>
      </c>
      <c r="C7" s="159">
        <v>25</v>
      </c>
      <c r="D7" s="154">
        <v>24.9</v>
      </c>
      <c r="E7" s="157">
        <v>24.9</v>
      </c>
      <c r="F7" s="158">
        <v>25.1</v>
      </c>
      <c r="G7" s="160">
        <v>24.9</v>
      </c>
    </row>
    <row r="8" spans="2:7" ht="16.5" thickBot="1" x14ac:dyDescent="0.3">
      <c r="B8" s="153" t="s">
        <v>396</v>
      </c>
      <c r="C8" s="157">
        <v>5.4</v>
      </c>
      <c r="D8" s="161">
        <v>5.3</v>
      </c>
      <c r="E8" s="154">
        <v>5.2</v>
      </c>
      <c r="F8" s="162">
        <v>5.5</v>
      </c>
      <c r="G8" s="158">
        <v>5.5</v>
      </c>
    </row>
    <row r="9" spans="2:7" ht="16.5" thickBot="1" x14ac:dyDescent="0.3">
      <c r="B9" s="153" t="s">
        <v>397</v>
      </c>
      <c r="C9" s="154">
        <v>27.4</v>
      </c>
      <c r="D9" s="157">
        <v>29.8</v>
      </c>
      <c r="E9" s="163">
        <v>28.5</v>
      </c>
      <c r="F9" s="158">
        <v>31.7</v>
      </c>
      <c r="G9" s="164">
        <v>30.6</v>
      </c>
    </row>
    <row r="10" spans="2:7" ht="16.5" thickBot="1" x14ac:dyDescent="0.3">
      <c r="B10" s="153" t="s">
        <v>398</v>
      </c>
      <c r="C10" s="165">
        <v>4.0999999999999996</v>
      </c>
      <c r="D10" s="154">
        <v>3.9</v>
      </c>
      <c r="E10" s="158">
        <v>5</v>
      </c>
      <c r="F10" s="157">
        <v>4.4000000000000004</v>
      </c>
      <c r="G10" s="166">
        <v>4.5</v>
      </c>
    </row>
    <row r="11" spans="2:7" ht="32.25" thickBot="1" x14ac:dyDescent="0.3">
      <c r="B11" s="153" t="s">
        <v>399</v>
      </c>
      <c r="C11" s="157">
        <v>213.4</v>
      </c>
      <c r="D11" s="158">
        <v>234.2</v>
      </c>
      <c r="E11" s="167">
        <v>212.6</v>
      </c>
      <c r="F11" s="168">
        <v>214.8</v>
      </c>
      <c r="G11" s="154">
        <v>207.6</v>
      </c>
    </row>
    <row r="12" spans="2:7" ht="16.5" thickBot="1" x14ac:dyDescent="0.3">
      <c r="B12" s="153" t="s">
        <v>400</v>
      </c>
      <c r="C12" s="154">
        <v>63.9</v>
      </c>
      <c r="D12" s="158">
        <v>81</v>
      </c>
      <c r="E12" s="169">
        <v>71.8</v>
      </c>
      <c r="F12" s="157">
        <v>79</v>
      </c>
      <c r="G12" s="170">
        <v>79.900000000000006</v>
      </c>
    </row>
    <row r="13" spans="2:7" ht="16.5" thickBot="1" x14ac:dyDescent="0.3">
      <c r="B13" s="153" t="s">
        <v>401</v>
      </c>
      <c r="C13" s="154">
        <v>22.7</v>
      </c>
      <c r="D13" s="157">
        <v>26.2</v>
      </c>
      <c r="E13" s="171">
        <v>25.8</v>
      </c>
      <c r="F13" s="158">
        <v>28.5</v>
      </c>
      <c r="G13" s="172">
        <v>27.1</v>
      </c>
    </row>
    <row r="14" spans="2:7" ht="16.5" thickBot="1" x14ac:dyDescent="0.3">
      <c r="B14" s="153" t="s">
        <v>402</v>
      </c>
      <c r="C14" s="154">
        <v>16.7</v>
      </c>
      <c r="D14" s="173">
        <v>18.7</v>
      </c>
      <c r="E14" s="157">
        <v>19.899999999999999</v>
      </c>
      <c r="F14" s="174">
        <v>22.7</v>
      </c>
      <c r="G14" s="158">
        <v>22.8</v>
      </c>
    </row>
    <row r="15" spans="2:7" ht="15.75" x14ac:dyDescent="0.25">
      <c r="B15" s="319" t="s">
        <v>403</v>
      </c>
      <c r="C15" s="320"/>
      <c r="D15" s="320"/>
      <c r="E15" s="320"/>
      <c r="F15" s="320"/>
      <c r="G15" s="321"/>
    </row>
    <row r="16" spans="2:7" ht="15.75" x14ac:dyDescent="0.25">
      <c r="B16" s="322" t="s">
        <v>404</v>
      </c>
      <c r="C16" s="323"/>
      <c r="D16" s="323"/>
      <c r="E16" s="323"/>
      <c r="F16" s="323"/>
      <c r="G16" s="324"/>
    </row>
    <row r="17" spans="2:7" ht="16.5" thickBot="1" x14ac:dyDescent="0.3">
      <c r="B17" s="307"/>
      <c r="C17" s="308"/>
      <c r="D17" s="308"/>
      <c r="E17" s="308"/>
      <c r="F17" s="308"/>
      <c r="G17" s="309"/>
    </row>
  </sheetData>
  <mergeCells count="6">
    <mergeCell ref="B17:G17"/>
    <mergeCell ref="B2:G2"/>
    <mergeCell ref="B3:G3"/>
    <mergeCell ref="B4:G4"/>
    <mergeCell ref="B15:G15"/>
    <mergeCell ref="B16:G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workbookViewId="0">
      <selection activeCell="B2" sqref="B2:E3"/>
    </sheetView>
  </sheetViews>
  <sheetFormatPr defaultRowHeight="15" x14ac:dyDescent="0.25"/>
  <cols>
    <col min="2" max="2" width="15.42578125" customWidth="1"/>
    <col min="3" max="3" width="47.85546875" customWidth="1"/>
  </cols>
  <sheetData>
    <row r="1" spans="2:5" ht="15.75" thickBot="1" x14ac:dyDescent="0.3"/>
    <row r="2" spans="2:5" x14ac:dyDescent="0.25">
      <c r="B2" s="328" t="s">
        <v>436</v>
      </c>
      <c r="C2" s="329"/>
      <c r="D2" s="329"/>
      <c r="E2" s="330"/>
    </row>
    <row r="3" spans="2:5" ht="15.75" thickBot="1" x14ac:dyDescent="0.3">
      <c r="B3" s="331"/>
      <c r="C3" s="332"/>
      <c r="D3" s="332"/>
      <c r="E3" s="333"/>
    </row>
    <row r="4" spans="2:5" ht="26.25" thickBot="1" x14ac:dyDescent="0.3">
      <c r="B4" s="149"/>
      <c r="C4" s="175" t="s">
        <v>405</v>
      </c>
      <c r="D4" s="92" t="s">
        <v>406</v>
      </c>
      <c r="E4" s="92" t="s">
        <v>407</v>
      </c>
    </row>
    <row r="5" spans="2:5" ht="26.25" thickBot="1" x14ac:dyDescent="0.3">
      <c r="B5" s="325" t="s">
        <v>408</v>
      </c>
      <c r="C5" s="109" t="s">
        <v>409</v>
      </c>
      <c r="D5" s="93">
        <v>927</v>
      </c>
      <c r="E5" s="93">
        <v>931</v>
      </c>
    </row>
    <row r="6" spans="2:5" ht="15" customHeight="1" thickBot="1" x14ac:dyDescent="0.3">
      <c r="B6" s="326"/>
      <c r="C6" s="109" t="s">
        <v>360</v>
      </c>
      <c r="D6" s="93">
        <v>2.4</v>
      </c>
      <c r="E6" s="93">
        <v>2.1</v>
      </c>
    </row>
    <row r="7" spans="2:5" ht="15.75" thickBot="1" x14ac:dyDescent="0.3">
      <c r="B7" s="327"/>
      <c r="C7" s="109" t="s">
        <v>410</v>
      </c>
      <c r="D7" s="93">
        <v>83.2</v>
      </c>
      <c r="E7" s="93">
        <v>95.7</v>
      </c>
    </row>
    <row r="8" spans="2:5" ht="32.450000000000003" customHeight="1" thickBot="1" x14ac:dyDescent="0.3">
      <c r="B8" s="326" t="s">
        <v>411</v>
      </c>
      <c r="C8" s="90" t="s">
        <v>412</v>
      </c>
      <c r="D8" s="93">
        <v>89.3</v>
      </c>
      <c r="E8" s="93">
        <v>94.6</v>
      </c>
    </row>
    <row r="9" spans="2:5" ht="15.75" thickBot="1" x14ac:dyDescent="0.3">
      <c r="B9" s="326"/>
      <c r="C9" t="s">
        <v>413</v>
      </c>
      <c r="D9" s="93">
        <v>24</v>
      </c>
      <c r="E9" s="93">
        <v>43.2</v>
      </c>
    </row>
    <row r="10" spans="2:5" ht="15.75" thickBot="1" x14ac:dyDescent="0.3">
      <c r="B10" s="327"/>
      <c r="C10" t="s">
        <v>414</v>
      </c>
      <c r="D10" s="93">
        <v>36.700000000000003</v>
      </c>
      <c r="E10" s="93">
        <v>64.900000000000006</v>
      </c>
    </row>
    <row r="11" spans="2:5" ht="26.25" thickBot="1" x14ac:dyDescent="0.3">
      <c r="B11" s="325" t="s">
        <v>149</v>
      </c>
      <c r="C11" s="109" t="s">
        <v>359</v>
      </c>
      <c r="D11" s="93">
        <v>28.9</v>
      </c>
      <c r="E11" s="93">
        <v>42.4</v>
      </c>
    </row>
    <row r="12" spans="2:5" ht="15.75" thickBot="1" x14ac:dyDescent="0.3">
      <c r="B12" s="326"/>
      <c r="C12" s="109" t="s">
        <v>415</v>
      </c>
      <c r="D12" s="93">
        <v>46</v>
      </c>
      <c r="E12" s="93">
        <v>38.4</v>
      </c>
    </row>
    <row r="13" spans="2:5" ht="26.25" thickBot="1" x14ac:dyDescent="0.3">
      <c r="B13" s="326"/>
      <c r="C13" s="109" t="s">
        <v>416</v>
      </c>
      <c r="D13" s="93">
        <v>54.2</v>
      </c>
      <c r="E13" s="93">
        <v>67.900000000000006</v>
      </c>
    </row>
    <row r="14" spans="2:5" ht="26.25" thickBot="1" x14ac:dyDescent="0.3">
      <c r="B14" s="326"/>
      <c r="C14" s="109" t="s">
        <v>417</v>
      </c>
      <c r="D14" s="93">
        <v>25.9</v>
      </c>
      <c r="E14" s="93">
        <v>40.200000000000003</v>
      </c>
    </row>
    <row r="15" spans="2:5" ht="15.75" thickBot="1" x14ac:dyDescent="0.3">
      <c r="B15" s="326"/>
      <c r="C15" s="109" t="s">
        <v>363</v>
      </c>
      <c r="D15" s="93">
        <v>75.099999999999994</v>
      </c>
      <c r="E15" s="93">
        <v>86.7</v>
      </c>
    </row>
    <row r="16" spans="2:5" ht="26.25" thickBot="1" x14ac:dyDescent="0.3">
      <c r="B16" s="326"/>
      <c r="C16" s="109" t="s">
        <v>418</v>
      </c>
      <c r="D16" s="93">
        <v>61.3</v>
      </c>
      <c r="E16" s="93">
        <v>84</v>
      </c>
    </row>
    <row r="17" spans="2:5" ht="26.25" thickBot="1" x14ac:dyDescent="0.3">
      <c r="B17" s="326"/>
      <c r="C17" s="109" t="s">
        <v>419</v>
      </c>
      <c r="D17" s="93">
        <v>94.2</v>
      </c>
      <c r="E17" s="93">
        <v>97</v>
      </c>
    </row>
    <row r="18" spans="2:5" ht="26.25" thickBot="1" x14ac:dyDescent="0.3">
      <c r="B18" s="326"/>
      <c r="C18" s="109" t="s">
        <v>420</v>
      </c>
      <c r="D18" s="93">
        <v>9.6</v>
      </c>
      <c r="E18" s="93">
        <v>7.7</v>
      </c>
    </row>
    <row r="19" spans="2:5" ht="26.25" thickBot="1" x14ac:dyDescent="0.3">
      <c r="B19" s="326"/>
      <c r="C19" s="109" t="s">
        <v>369</v>
      </c>
      <c r="D19" s="93">
        <v>41.2</v>
      </c>
      <c r="E19" s="93">
        <v>37.299999999999997</v>
      </c>
    </row>
    <row r="20" spans="2:5" ht="26.25" thickBot="1" x14ac:dyDescent="0.3">
      <c r="B20" s="326"/>
      <c r="C20" s="109" t="s">
        <v>370</v>
      </c>
      <c r="D20" s="93">
        <v>21.5</v>
      </c>
      <c r="E20" s="93">
        <v>19.5</v>
      </c>
    </row>
    <row r="21" spans="2:5" ht="26.25" thickBot="1" x14ac:dyDescent="0.3">
      <c r="B21" s="326"/>
      <c r="C21" s="109" t="s">
        <v>371</v>
      </c>
      <c r="D21" s="93">
        <v>38.299999999999997</v>
      </c>
      <c r="E21" s="93">
        <v>33.799999999999997</v>
      </c>
    </row>
    <row r="22" spans="2:5" ht="15.75" thickBot="1" x14ac:dyDescent="0.3">
      <c r="B22" s="326"/>
      <c r="C22" s="109" t="s">
        <v>421</v>
      </c>
      <c r="D22" s="93">
        <v>8.8000000000000007</v>
      </c>
      <c r="E22" s="93">
        <v>11</v>
      </c>
    </row>
    <row r="23" spans="2:5" ht="25.5" x14ac:dyDescent="0.25">
      <c r="B23" s="326"/>
      <c r="C23" s="176" t="s">
        <v>422</v>
      </c>
      <c r="D23" s="334">
        <v>26.7</v>
      </c>
      <c r="E23" s="334">
        <v>21.2</v>
      </c>
    </row>
    <row r="24" spans="2:5" ht="15.75" thickBot="1" x14ac:dyDescent="0.3">
      <c r="B24" s="326"/>
      <c r="C24" s="109" t="s">
        <v>423</v>
      </c>
      <c r="D24" s="335"/>
      <c r="E24" s="335"/>
    </row>
    <row r="25" spans="2:5" ht="15.75" thickBot="1" x14ac:dyDescent="0.3">
      <c r="B25" s="326"/>
      <c r="C25" s="109" t="s">
        <v>424</v>
      </c>
      <c r="D25" s="93">
        <v>59.5</v>
      </c>
      <c r="E25" s="93">
        <v>68.3</v>
      </c>
    </row>
    <row r="26" spans="2:5" ht="15.75" thickBot="1" x14ac:dyDescent="0.3">
      <c r="B26" s="326"/>
      <c r="C26" s="109" t="s">
        <v>425</v>
      </c>
      <c r="D26" s="93">
        <v>54.3</v>
      </c>
      <c r="E26" s="93">
        <v>58.5</v>
      </c>
    </row>
    <row r="27" spans="2:5" ht="15.75" thickBot="1" x14ac:dyDescent="0.3">
      <c r="B27" s="327"/>
      <c r="C27" s="109" t="s">
        <v>426</v>
      </c>
      <c r="D27" s="93">
        <v>25.3</v>
      </c>
      <c r="E27" s="93">
        <v>27.4</v>
      </c>
    </row>
    <row r="28" spans="2:5" ht="15.75" thickBot="1" x14ac:dyDescent="0.3">
      <c r="B28" s="336" t="s">
        <v>427</v>
      </c>
      <c r="C28" t="s">
        <v>428</v>
      </c>
      <c r="D28" s="93">
        <v>83</v>
      </c>
      <c r="E28" s="93">
        <v>87.7</v>
      </c>
    </row>
    <row r="29" spans="2:5" ht="26.25" thickBot="1" x14ac:dyDescent="0.3">
      <c r="B29" s="337"/>
      <c r="C29" s="109" t="s">
        <v>429</v>
      </c>
      <c r="D29" s="93">
        <v>25.4</v>
      </c>
      <c r="E29" s="93">
        <v>25.6</v>
      </c>
    </row>
    <row r="30" spans="2:5" ht="26.25" thickBot="1" x14ac:dyDescent="0.3">
      <c r="B30" s="337"/>
      <c r="C30" s="109" t="s">
        <v>430</v>
      </c>
      <c r="D30" s="93">
        <v>40.1</v>
      </c>
      <c r="E30" s="93">
        <v>45.7</v>
      </c>
    </row>
    <row r="31" spans="2:5" ht="26.25" thickBot="1" x14ac:dyDescent="0.3">
      <c r="B31" s="337"/>
      <c r="C31" s="109" t="s">
        <v>431</v>
      </c>
      <c r="D31" s="93">
        <v>48.5</v>
      </c>
      <c r="E31" s="93">
        <v>77.400000000000006</v>
      </c>
    </row>
    <row r="32" spans="2:5" ht="26.25" thickBot="1" x14ac:dyDescent="0.3">
      <c r="B32" s="337"/>
      <c r="C32" s="109" t="s">
        <v>432</v>
      </c>
      <c r="D32" s="93">
        <v>36.9</v>
      </c>
      <c r="E32" s="93">
        <v>46.6</v>
      </c>
    </row>
    <row r="33" spans="2:5" ht="15.75" thickBot="1" x14ac:dyDescent="0.3">
      <c r="B33" s="337"/>
      <c r="C33" s="109" t="s">
        <v>433</v>
      </c>
      <c r="D33" s="93" t="s">
        <v>434</v>
      </c>
      <c r="E33" s="93">
        <v>24.6</v>
      </c>
    </row>
    <row r="34" spans="2:5" ht="26.25" thickBot="1" x14ac:dyDescent="0.3">
      <c r="B34" s="338"/>
      <c r="C34" s="109" t="s">
        <v>435</v>
      </c>
      <c r="D34" s="93">
        <v>31.5</v>
      </c>
      <c r="E34" s="93">
        <v>27</v>
      </c>
    </row>
    <row r="35" spans="2:5" x14ac:dyDescent="0.25">
      <c r="B35" s="339" t="s">
        <v>376</v>
      </c>
      <c r="C35" s="340"/>
      <c r="D35" s="340"/>
      <c r="E35" s="341"/>
    </row>
    <row r="36" spans="2:5" ht="15.75" thickBot="1" x14ac:dyDescent="0.3">
      <c r="B36" s="342"/>
      <c r="C36" s="343"/>
      <c r="D36" s="343"/>
      <c r="E36" s="344"/>
    </row>
  </sheetData>
  <mergeCells count="8">
    <mergeCell ref="B28:B34"/>
    <mergeCell ref="B35:E36"/>
    <mergeCell ref="B8:B10"/>
    <mergeCell ref="B5:B7"/>
    <mergeCell ref="B2:E3"/>
    <mergeCell ref="E23:E24"/>
    <mergeCell ref="B11:B27"/>
    <mergeCell ref="D23: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workbookViewId="0">
      <selection activeCell="D15" sqref="D15"/>
    </sheetView>
  </sheetViews>
  <sheetFormatPr defaultRowHeight="15" x14ac:dyDescent="0.25"/>
  <cols>
    <col min="2" max="2" width="16.7109375" customWidth="1"/>
  </cols>
  <sheetData>
    <row r="1" spans="2:9" ht="15.75" thickBot="1" x14ac:dyDescent="0.3"/>
    <row r="2" spans="2:9" ht="15.75" thickBot="1" x14ac:dyDescent="0.3">
      <c r="B2" s="185" t="s">
        <v>233</v>
      </c>
      <c r="C2" s="186"/>
      <c r="D2" s="186"/>
      <c r="E2" s="186"/>
      <c r="F2" s="186"/>
      <c r="G2" s="186"/>
      <c r="H2" s="186"/>
      <c r="I2" s="187"/>
    </row>
    <row r="3" spans="2:9" ht="63" customHeight="1" thickBot="1" x14ac:dyDescent="0.3">
      <c r="B3" s="95"/>
      <c r="C3" s="188" t="s">
        <v>234</v>
      </c>
      <c r="D3" s="189"/>
      <c r="E3" s="96" t="s">
        <v>235</v>
      </c>
      <c r="F3" s="96" t="s">
        <v>236</v>
      </c>
      <c r="G3" s="96" t="s">
        <v>238</v>
      </c>
      <c r="H3" s="190" t="s">
        <v>240</v>
      </c>
      <c r="I3" s="190" t="s">
        <v>241</v>
      </c>
    </row>
    <row r="4" spans="2:9" ht="15.75" thickBot="1" x14ac:dyDescent="0.3">
      <c r="B4" s="94"/>
      <c r="C4" s="91" t="s">
        <v>242</v>
      </c>
      <c r="D4" s="92" t="s">
        <v>243</v>
      </c>
      <c r="E4" s="92">
        <v>2020</v>
      </c>
      <c r="F4" s="92" t="s">
        <v>237</v>
      </c>
      <c r="G4" s="92" t="s">
        <v>239</v>
      </c>
      <c r="H4" s="191"/>
      <c r="I4" s="191"/>
    </row>
    <row r="5" spans="2:9" ht="15.75" thickBot="1" x14ac:dyDescent="0.3">
      <c r="B5" s="94" t="s">
        <v>244</v>
      </c>
      <c r="C5" s="97">
        <v>1</v>
      </c>
      <c r="D5" s="98">
        <v>0.96199999999999997</v>
      </c>
      <c r="E5" s="97">
        <v>3</v>
      </c>
      <c r="F5" s="97">
        <v>84</v>
      </c>
      <c r="G5" s="97">
        <v>16.5</v>
      </c>
      <c r="H5" s="97">
        <v>13.9</v>
      </c>
      <c r="I5" s="99">
        <v>66933</v>
      </c>
    </row>
    <row r="6" spans="2:9" ht="15.75" thickBot="1" x14ac:dyDescent="0.3">
      <c r="B6" s="94" t="s">
        <v>245</v>
      </c>
      <c r="C6" s="97">
        <v>2</v>
      </c>
      <c r="D6" s="98">
        <v>0.96099999999999997</v>
      </c>
      <c r="E6" s="97">
        <v>1</v>
      </c>
      <c r="F6" s="97">
        <v>83.2</v>
      </c>
      <c r="G6" s="97">
        <v>18.2</v>
      </c>
      <c r="H6" s="97">
        <v>13</v>
      </c>
      <c r="I6" s="99">
        <v>64660</v>
      </c>
    </row>
    <row r="7" spans="2:9" ht="15.75" thickBot="1" x14ac:dyDescent="0.3">
      <c r="B7" s="94" t="s">
        <v>246</v>
      </c>
      <c r="C7" s="97">
        <v>18</v>
      </c>
      <c r="D7" s="98">
        <v>0.92900000000000005</v>
      </c>
      <c r="E7" s="97">
        <v>17</v>
      </c>
      <c r="F7" s="97">
        <v>80.7</v>
      </c>
      <c r="G7" s="97">
        <v>17.3</v>
      </c>
      <c r="H7" s="97">
        <v>13.4</v>
      </c>
      <c r="I7" s="99">
        <v>45225</v>
      </c>
    </row>
    <row r="8" spans="2:9" ht="15.75" thickBot="1" x14ac:dyDescent="0.3">
      <c r="B8" s="94" t="s">
        <v>247</v>
      </c>
      <c r="C8" s="97">
        <v>19</v>
      </c>
      <c r="D8" s="98">
        <v>0.92500000000000004</v>
      </c>
      <c r="E8" s="97">
        <v>19</v>
      </c>
      <c r="F8" s="97">
        <v>84.8</v>
      </c>
      <c r="G8" s="97">
        <v>15.2</v>
      </c>
      <c r="H8" s="97">
        <v>13.4</v>
      </c>
      <c r="I8" s="99">
        <v>42274</v>
      </c>
    </row>
    <row r="9" spans="2:9" ht="15.75" thickBot="1" x14ac:dyDescent="0.3">
      <c r="B9" s="94" t="s">
        <v>248</v>
      </c>
      <c r="C9" s="97">
        <v>21</v>
      </c>
      <c r="D9" s="98">
        <v>0.92100000000000004</v>
      </c>
      <c r="E9" s="97">
        <v>21</v>
      </c>
      <c r="F9" s="97">
        <v>77.2</v>
      </c>
      <c r="G9" s="97">
        <v>16.3</v>
      </c>
      <c r="H9" s="97">
        <v>13.7</v>
      </c>
      <c r="I9" s="99">
        <v>64765</v>
      </c>
    </row>
    <row r="10" spans="2:9" ht="15.75" thickBot="1" x14ac:dyDescent="0.3">
      <c r="B10" s="94" t="s">
        <v>249</v>
      </c>
      <c r="C10" s="97">
        <v>79</v>
      </c>
      <c r="D10" s="98">
        <v>0.76800000000000002</v>
      </c>
      <c r="E10" s="97">
        <v>82</v>
      </c>
      <c r="F10" s="97">
        <v>78.2</v>
      </c>
      <c r="G10" s="97">
        <v>14.2</v>
      </c>
      <c r="H10" s="97">
        <v>7.6</v>
      </c>
      <c r="I10" s="99">
        <v>17504</v>
      </c>
    </row>
    <row r="11" spans="2:9" ht="15.75" thickBot="1" x14ac:dyDescent="0.3">
      <c r="B11" s="94" t="s">
        <v>250</v>
      </c>
      <c r="C11" s="97">
        <v>87</v>
      </c>
      <c r="D11" s="98">
        <v>0.754</v>
      </c>
      <c r="E11" s="97">
        <v>86</v>
      </c>
      <c r="F11" s="97">
        <v>72.8</v>
      </c>
      <c r="G11" s="97">
        <v>15.6</v>
      </c>
      <c r="H11" s="97">
        <v>8.1</v>
      </c>
      <c r="I11" s="99">
        <v>14370</v>
      </c>
    </row>
    <row r="12" spans="2:9" ht="15.75" thickBot="1" x14ac:dyDescent="0.3">
      <c r="B12" s="94" t="s">
        <v>251</v>
      </c>
      <c r="C12" s="97">
        <v>109</v>
      </c>
      <c r="D12" s="98">
        <v>0.71299999999999997</v>
      </c>
      <c r="E12" s="97">
        <v>102</v>
      </c>
      <c r="F12" s="97">
        <v>62.3</v>
      </c>
      <c r="G12" s="97">
        <v>13.6</v>
      </c>
      <c r="H12" s="97">
        <v>11.4</v>
      </c>
      <c r="I12" s="99">
        <v>12948</v>
      </c>
    </row>
    <row r="13" spans="2:9" ht="15.75" thickBot="1" x14ac:dyDescent="0.3">
      <c r="B13" s="94" t="s">
        <v>252</v>
      </c>
      <c r="C13" s="97">
        <v>114</v>
      </c>
      <c r="D13" s="98">
        <v>0.70499999999999996</v>
      </c>
      <c r="E13" s="97">
        <v>116</v>
      </c>
      <c r="F13" s="97">
        <v>67.599999999999994</v>
      </c>
      <c r="G13" s="97">
        <v>13.7</v>
      </c>
      <c r="H13" s="97">
        <v>8.6</v>
      </c>
      <c r="I13" s="99">
        <v>11466</v>
      </c>
    </row>
    <row r="14" spans="2:9" ht="15.75" thickBot="1" x14ac:dyDescent="0.3">
      <c r="B14" s="100" t="s">
        <v>253</v>
      </c>
      <c r="C14" s="101">
        <v>132</v>
      </c>
      <c r="D14" s="102">
        <v>0.63300000000000001</v>
      </c>
      <c r="E14" s="101">
        <v>130</v>
      </c>
      <c r="F14" s="101">
        <v>67.2</v>
      </c>
      <c r="G14" s="101">
        <v>11.9</v>
      </c>
      <c r="H14" s="101">
        <v>6.7</v>
      </c>
      <c r="I14" s="103">
        <v>6590</v>
      </c>
    </row>
    <row r="15" spans="2:9" ht="15.75" thickBot="1" x14ac:dyDescent="0.3">
      <c r="B15" s="104" t="s">
        <v>254</v>
      </c>
      <c r="C15" s="105"/>
      <c r="D15" s="106">
        <v>0.63200000000000001</v>
      </c>
      <c r="E15" s="107"/>
      <c r="F15" s="107">
        <v>67.900000000000006</v>
      </c>
      <c r="G15" s="107">
        <v>11.6</v>
      </c>
      <c r="H15" s="107">
        <v>6.7</v>
      </c>
      <c r="I15" s="108">
        <v>6481</v>
      </c>
    </row>
    <row r="16" spans="2:9" ht="15.75" thickBot="1" x14ac:dyDescent="0.3">
      <c r="B16" s="104" t="s">
        <v>255</v>
      </c>
      <c r="C16" s="105"/>
      <c r="D16" s="106">
        <v>0.73199999999999998</v>
      </c>
      <c r="E16" s="107"/>
      <c r="F16" s="107">
        <v>71.400000000000006</v>
      </c>
      <c r="G16" s="107">
        <v>12.8</v>
      </c>
      <c r="H16" s="107">
        <v>8.6</v>
      </c>
      <c r="I16" s="108">
        <v>16752</v>
      </c>
    </row>
    <row r="17" spans="2:9" x14ac:dyDescent="0.25">
      <c r="B17" s="192" t="s">
        <v>256</v>
      </c>
      <c r="C17" s="193"/>
      <c r="D17" s="193"/>
      <c r="E17" s="193"/>
      <c r="F17" s="193"/>
      <c r="G17" s="193"/>
      <c r="H17" s="193"/>
      <c r="I17" s="194"/>
    </row>
    <row r="18" spans="2:9" ht="15.75" thickBot="1" x14ac:dyDescent="0.3">
      <c r="B18" s="195"/>
      <c r="C18" s="196"/>
      <c r="D18" s="196"/>
      <c r="E18" s="196"/>
      <c r="F18" s="196"/>
      <c r="G18" s="196"/>
      <c r="H18" s="196"/>
      <c r="I18" s="197"/>
    </row>
  </sheetData>
  <mergeCells count="5">
    <mergeCell ref="B2:I2"/>
    <mergeCell ref="C3:D3"/>
    <mergeCell ref="H3:H4"/>
    <mergeCell ref="I3:I4"/>
    <mergeCell ref="B17:I1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19"/>
  <sheetViews>
    <sheetView workbookViewId="0">
      <selection activeCell="K18" sqref="K18"/>
    </sheetView>
  </sheetViews>
  <sheetFormatPr defaultRowHeight="15" x14ac:dyDescent="0.25"/>
  <cols>
    <col min="3" max="3" width="35.5703125" customWidth="1"/>
    <col min="4" max="4" width="21.28515625" customWidth="1"/>
  </cols>
  <sheetData>
    <row r="1" spans="3:4" ht="15.75" thickBot="1" x14ac:dyDescent="0.3"/>
    <row r="2" spans="3:4" ht="15.75" thickBot="1" x14ac:dyDescent="0.3">
      <c r="C2" s="300" t="s">
        <v>437</v>
      </c>
      <c r="D2" s="302"/>
    </row>
    <row r="3" spans="3:4" x14ac:dyDescent="0.25">
      <c r="C3" s="345" t="s">
        <v>438</v>
      </c>
      <c r="D3" s="178" t="s">
        <v>439</v>
      </c>
    </row>
    <row r="4" spans="3:4" ht="30.75" thickBot="1" x14ac:dyDescent="0.3">
      <c r="C4" s="346"/>
      <c r="D4" s="142" t="s">
        <v>440</v>
      </c>
    </row>
    <row r="5" spans="3:4" ht="15.75" thickBot="1" x14ac:dyDescent="0.3">
      <c r="C5" s="117" t="s">
        <v>441</v>
      </c>
      <c r="D5" s="125">
        <v>6880</v>
      </c>
    </row>
    <row r="6" spans="3:4" ht="15.75" thickBot="1" x14ac:dyDescent="0.3">
      <c r="C6" s="117" t="s">
        <v>442</v>
      </c>
      <c r="D6" s="125">
        <v>81.099999999999994</v>
      </c>
    </row>
    <row r="7" spans="3:4" ht="15.75" thickBot="1" x14ac:dyDescent="0.3">
      <c r="C7" s="117" t="s">
        <v>443</v>
      </c>
      <c r="D7" s="125">
        <v>875</v>
      </c>
    </row>
    <row r="8" spans="3:4" ht="30.75" thickBot="1" x14ac:dyDescent="0.3">
      <c r="C8" s="117" t="s">
        <v>444</v>
      </c>
      <c r="D8" s="125">
        <v>20250</v>
      </c>
    </row>
    <row r="9" spans="3:4" ht="30.75" thickBot="1" x14ac:dyDescent="0.3">
      <c r="C9" s="117" t="s">
        <v>445</v>
      </c>
      <c r="D9" s="125">
        <v>5.9</v>
      </c>
    </row>
    <row r="10" spans="3:4" ht="30.75" thickBot="1" x14ac:dyDescent="0.3">
      <c r="C10" s="177" t="s">
        <v>446</v>
      </c>
      <c r="D10" s="125">
        <v>2.2000000000000002</v>
      </c>
    </row>
    <row r="11" spans="3:4" ht="30.75" thickBot="1" x14ac:dyDescent="0.3">
      <c r="C11" s="179" t="s">
        <v>447</v>
      </c>
      <c r="D11" s="125">
        <v>2208</v>
      </c>
    </row>
    <row r="12" spans="3:4" ht="15.75" thickBot="1" x14ac:dyDescent="0.3">
      <c r="C12" s="117" t="s">
        <v>448</v>
      </c>
      <c r="D12" s="125">
        <v>196</v>
      </c>
    </row>
    <row r="13" spans="3:4" ht="30.75" thickBot="1" x14ac:dyDescent="0.3">
      <c r="C13" s="117" t="s">
        <v>449</v>
      </c>
      <c r="D13" s="125">
        <v>26026</v>
      </c>
    </row>
    <row r="14" spans="3:4" ht="30.75" thickBot="1" x14ac:dyDescent="0.3">
      <c r="C14" s="117" t="s">
        <v>450</v>
      </c>
      <c r="D14" s="125">
        <v>110.3</v>
      </c>
    </row>
    <row r="15" spans="3:4" ht="15.75" thickBot="1" x14ac:dyDescent="0.3">
      <c r="C15" s="216" t="s">
        <v>451</v>
      </c>
      <c r="D15" s="218"/>
    </row>
    <row r="18" spans="3:3" x14ac:dyDescent="0.25">
      <c r="C18" s="136" t="s">
        <v>452</v>
      </c>
    </row>
    <row r="19" spans="3:3" x14ac:dyDescent="0.25">
      <c r="C19" s="136" t="s">
        <v>453</v>
      </c>
    </row>
  </sheetData>
  <mergeCells count="3">
    <mergeCell ref="C2:D2"/>
    <mergeCell ref="C3:C4"/>
    <mergeCell ref="C15:D15"/>
  </mergeCells>
  <hyperlinks>
    <hyperlink ref="C18" location="_ftnref1" display="_ftnref1"/>
    <hyperlink ref="C19" location="_ftnref2" display="_ftnref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7"/>
  <sheetViews>
    <sheetView topLeftCell="H1" zoomScale="90" zoomScaleNormal="90" workbookViewId="0">
      <selection activeCell="L8" sqref="L8"/>
    </sheetView>
  </sheetViews>
  <sheetFormatPr defaultColWidth="9.85546875" defaultRowHeight="15" x14ac:dyDescent="0.25"/>
  <cols>
    <col min="1" max="1" width="12.140625" style="1" hidden="1" customWidth="1"/>
    <col min="2" max="2" width="13.42578125" style="1" hidden="1" customWidth="1"/>
    <col min="3" max="3" width="13.28515625" style="1" hidden="1" customWidth="1"/>
    <col min="4" max="4" width="12.42578125" style="1" hidden="1" customWidth="1"/>
    <col min="5" max="5" width="13" style="1" hidden="1" customWidth="1"/>
    <col min="6" max="6" width="13.42578125" style="1" hidden="1" customWidth="1"/>
    <col min="7" max="7" width="15.42578125" style="1" hidden="1" customWidth="1"/>
    <col min="8" max="8" width="9.85546875" style="1"/>
    <col min="9" max="9" width="44.140625" style="2" customWidth="1"/>
    <col min="10" max="10" width="13.28515625" style="1" customWidth="1"/>
    <col min="11" max="11" width="14" style="1" customWidth="1"/>
    <col min="12" max="12" width="14.140625" style="1" customWidth="1"/>
    <col min="13" max="13" width="13.5703125" style="1" customWidth="1"/>
    <col min="14" max="14" width="14.140625" style="1" customWidth="1"/>
    <col min="15" max="15" width="20.28515625" style="1" customWidth="1"/>
    <col min="16" max="16384" width="9.85546875" style="1"/>
  </cols>
  <sheetData>
    <row r="3" spans="1:17" ht="15.75" x14ac:dyDescent="0.25">
      <c r="I3" s="182" t="s">
        <v>34</v>
      </c>
      <c r="J3" s="182"/>
      <c r="K3" s="182"/>
      <c r="L3" s="182"/>
      <c r="M3" s="182"/>
      <c r="N3" s="182"/>
      <c r="O3" s="182"/>
      <c r="P3" s="182"/>
      <c r="Q3" s="182"/>
    </row>
    <row r="4" spans="1:17" x14ac:dyDescent="0.25">
      <c r="I4" s="21"/>
      <c r="J4" s="22" t="s">
        <v>8</v>
      </c>
      <c r="K4" s="22" t="s">
        <v>9</v>
      </c>
      <c r="L4" s="22" t="s">
        <v>10</v>
      </c>
      <c r="M4" s="22" t="s">
        <v>11</v>
      </c>
      <c r="N4" s="23" t="s">
        <v>12</v>
      </c>
      <c r="O4" s="23" t="s">
        <v>13</v>
      </c>
    </row>
    <row r="5" spans="1:17" x14ac:dyDescent="0.25">
      <c r="A5" s="18" t="s">
        <v>7</v>
      </c>
      <c r="B5" s="18" t="s">
        <v>8</v>
      </c>
      <c r="C5" s="18" t="s">
        <v>9</v>
      </c>
      <c r="D5" s="18" t="s">
        <v>10</v>
      </c>
      <c r="E5" s="18" t="s">
        <v>11</v>
      </c>
      <c r="F5" s="19" t="s">
        <v>12</v>
      </c>
      <c r="G5" s="20" t="s">
        <v>13</v>
      </c>
      <c r="I5" s="24" t="s">
        <v>14</v>
      </c>
      <c r="J5" s="25">
        <v>45.159460000000003</v>
      </c>
      <c r="K5" s="25">
        <v>50.407468731579002</v>
      </c>
      <c r="L5" s="25">
        <v>54.108871045935999</v>
      </c>
      <c r="M5" s="25">
        <v>63.533594041828003</v>
      </c>
      <c r="N5" s="25">
        <v>74.533198431388016</v>
      </c>
      <c r="O5" s="25">
        <v>80.086839798347981</v>
      </c>
    </row>
    <row r="6" spans="1:17" ht="28.5" x14ac:dyDescent="0.25">
      <c r="I6" s="24" t="s">
        <v>15</v>
      </c>
      <c r="J6" s="25">
        <v>11.395244081</v>
      </c>
      <c r="K6" s="25">
        <v>12.7812352321</v>
      </c>
      <c r="L6" s="25">
        <v>13.649055203161002</v>
      </c>
      <c r="M6" s="25">
        <v>14.793888691761</v>
      </c>
      <c r="N6" s="25">
        <v>19.440133099000001</v>
      </c>
      <c r="O6" s="25">
        <v>21.320585503000004</v>
      </c>
    </row>
    <row r="7" spans="1:17" ht="28.5" x14ac:dyDescent="0.25">
      <c r="I7" s="24" t="s">
        <v>17</v>
      </c>
      <c r="J7" s="26">
        <v>6.6677683302358171</v>
      </c>
      <c r="K7" s="26">
        <v>6.7626769588973765</v>
      </c>
      <c r="L7" s="26">
        <v>6.7990800753860574</v>
      </c>
      <c r="M7" s="26">
        <v>7.471316134494538</v>
      </c>
      <c r="N7" s="26">
        <v>8.2148452558135592</v>
      </c>
      <c r="O7" s="26">
        <v>8.2637928306201562</v>
      </c>
    </row>
    <row r="8" spans="1:17" ht="28.5" x14ac:dyDescent="0.25">
      <c r="A8" s="4">
        <f>('Table VI.1'!D6-'Table VI.1'!C6)/'Table VI.1'!C6*100</f>
        <v>13.438185051563487</v>
      </c>
      <c r="B8" s="4">
        <f>('Table VI.1'!E6-'Table VI.1'!D6)/'Table VI.1'!D6*100</f>
        <v>5.8597951972531828</v>
      </c>
      <c r="C8" s="4">
        <f>('Table VI.1'!F6-'Table VI.1'!E6)/'Table VI.1'!E6*100</f>
        <v>11.62106174781319</v>
      </c>
      <c r="D8" s="4">
        <f>('Table VI.1'!G6-'Table VI.1'!F6)/'Table VI.1'!F6*100</f>
        <v>7.3429640636530698</v>
      </c>
      <c r="E8" s="4">
        <f>('Table VI.1'!H6-'Table VI.1'!G6)/'Table VI.1'!G6*100</f>
        <v>17.418073623991955</v>
      </c>
      <c r="F8" s="4">
        <f>('Table VI.1'!I6-'Table VI.1'!H6)/'Table VI.1'!H6*100</f>
        <v>17.313052339394343</v>
      </c>
      <c r="G8" s="4">
        <f>('Table VI.1'!J6-'Table VI.1'!I6)/'Table VI.1'!I6*100</f>
        <v>7.4512317783764725</v>
      </c>
      <c r="I8" s="24" t="s">
        <v>18</v>
      </c>
      <c r="J8" s="26">
        <v>25.233348850938427</v>
      </c>
      <c r="K8" s="26">
        <v>25.35583625545728</v>
      </c>
      <c r="L8" s="26">
        <v>25.225170918043304</v>
      </c>
      <c r="M8" s="26">
        <v>23.285143733599096</v>
      </c>
      <c r="N8" s="26">
        <v>26.082515587863487</v>
      </c>
      <c r="O8" s="26">
        <v>26.621833945106921</v>
      </c>
    </row>
    <row r="9" spans="1:17" ht="20.25" customHeight="1" x14ac:dyDescent="0.25">
      <c r="A9" s="4"/>
    </row>
    <row r="10" spans="1:17" x14ac:dyDescent="0.25">
      <c r="A10" s="4">
        <f>('Table VI.1'!D8-'Table VI.1'!C8)/'Table VI.1'!C8*100</f>
        <v>13.666828404821727</v>
      </c>
      <c r="B10" s="4">
        <f>('Table VI.1'!E8-'Table VI.1'!D8)/'Table VI.1'!D8*100</f>
        <v>9.5043509281063763</v>
      </c>
      <c r="C10" s="4">
        <f>('Table VI.1'!F8-'Table VI.1'!E8)/'Table VI.1'!E8*100</f>
        <v>12.162891301389065</v>
      </c>
      <c r="D10" s="4">
        <f>('Table VI.1'!G8-'Table VI.1'!F8)/'Table VI.1'!F8*100</f>
        <v>6.789797349801348</v>
      </c>
      <c r="E10" s="4">
        <f>('Table VI.1'!H8-'Table VI.1'!G8)/'Table VI.1'!G8*100</f>
        <v>8.3876390824096347</v>
      </c>
      <c r="F10" s="4">
        <f>('Table VI.1'!I8-'Table VI.1'!H8)/'Table VI.1'!H8*100</f>
        <v>31.406511864771463</v>
      </c>
      <c r="G10" s="4">
        <f>('Table VI.1'!J8-'Table VI.1'!I8)/'Table VI.1'!I8*100</f>
        <v>9.6730428460735709</v>
      </c>
    </row>
    <row r="11" spans="1:17" x14ac:dyDescent="0.25">
      <c r="A11" s="4"/>
      <c r="B11" s="4"/>
      <c r="C11" s="4"/>
      <c r="D11" s="4"/>
      <c r="E11" s="4"/>
      <c r="F11" s="4"/>
      <c r="G11" s="4"/>
    </row>
    <row r="12" spans="1:17" x14ac:dyDescent="0.25">
      <c r="A12" s="4">
        <f>('Table VI.1'!D10-'Table VI.1'!C10)/'Table VI.1'!C10*100</f>
        <v>10.996506163207416</v>
      </c>
      <c r="B12" s="4">
        <f>('Table VI.1'!E10-'Table VI.1'!D10)/'Table VI.1'!D10*100</f>
        <v>11.15165023165121</v>
      </c>
      <c r="C12" s="4">
        <f>('Table VI.1'!F10-'Table VI.1'!E10)/'Table VI.1'!E10*100</f>
        <v>8.8938208354193158</v>
      </c>
      <c r="D12" s="4">
        <f>('Table VI.1'!G10-'Table VI.1'!F10)/'Table VI.1'!F10*100</f>
        <v>10.084664874184167</v>
      </c>
      <c r="E12" s="4">
        <f>('Table VI.1'!H10-'Table VI.1'!G10)/'Table VI.1'!G10*100</f>
        <v>-0.64545675388289758</v>
      </c>
      <c r="F12" s="4">
        <f>('Table VI.1'!I10-'Table VI.1'!H10)/'Table VI.1'!H10*100</f>
        <v>18.332024811749225</v>
      </c>
      <c r="G12" s="4">
        <f>('Table VI.1'!J10-'Table VI.1'!I10)/'Table VI.1'!I10*100</f>
        <v>11.115787544634653</v>
      </c>
    </row>
    <row r="13" spans="1:17" x14ac:dyDescent="0.25">
      <c r="A13" s="4">
        <f>('Table VI.1'!D11-'Table VI.1'!C11)/'Table VI.1'!C11*100</f>
        <v>21.593875246614537</v>
      </c>
      <c r="B13" s="4">
        <f>('Table VI.1'!E11-'Table VI.1'!D11)/'Table VI.1'!D11*100</f>
        <v>14.202756941543237</v>
      </c>
      <c r="C13" s="4">
        <f>('Table VI.1'!F11-'Table VI.1'!E11)/'Table VI.1'!E11*100</f>
        <v>9.2136511960505896</v>
      </c>
      <c r="D13" s="4">
        <f>('Table VI.1'!G11-'Table VI.1'!F11)/'Table VI.1'!F11*100</f>
        <v>2.5711444339935023</v>
      </c>
      <c r="E13" s="4">
        <f>('Table VI.1'!H11-'Table VI.1'!G11)/'Table VI.1'!G11*100</f>
        <v>16.519208366557727</v>
      </c>
      <c r="F13" s="4">
        <f>('Table VI.1'!I11-'Table VI.1'!H11)/'Table VI.1'!H11*100</f>
        <v>62.558404848820828</v>
      </c>
      <c r="G13" s="4">
        <f>('Table VI.1'!J11-'Table VI.1'!I11)/'Table VI.1'!I11*100</f>
        <v>6.2794370285798555</v>
      </c>
    </row>
    <row r="14" spans="1:17" x14ac:dyDescent="0.25">
      <c r="A14" s="4">
        <f>('Table VI.1'!D12-'Table VI.1'!C12)/'Table VI.1'!C12*100</f>
        <v>12.682360622040017</v>
      </c>
      <c r="B14" s="4">
        <f>('Table VI.1'!E12-'Table VI.1'!D12)/'Table VI.1'!D12*100</f>
        <v>5.127948582736205</v>
      </c>
      <c r="C14" s="4">
        <f>('Table VI.1'!F12-'Table VI.1'!E12)/'Table VI.1'!E12*100</f>
        <v>17.732538838925095</v>
      </c>
      <c r="D14" s="4">
        <f>('Table VI.1'!G12-'Table VI.1'!F12)/'Table VI.1'!F12*100</f>
        <v>5.5273974432798969</v>
      </c>
      <c r="E14" s="4">
        <f>('Table VI.1'!H12-'Table VI.1'!G12)/'Table VI.1'!G12*100</f>
        <v>14.274902310250031</v>
      </c>
      <c r="F14" s="4">
        <f>('Table VI.1'!I12-'Table VI.1'!H12)/'Table VI.1'!H12*100</f>
        <v>27.364958968661508</v>
      </c>
      <c r="G14" s="4">
        <f>('Table VI.1'!J12-'Table VI.1'!I12)/'Table VI.1'!I12*100</f>
        <v>10.704238662911289</v>
      </c>
    </row>
    <row r="18" spans="2:9" x14ac:dyDescent="0.25">
      <c r="C18" s="5">
        <f>'Table VI.1'!F10/'Table VI.1'!$F$8*100</f>
        <v>41.191706173715218</v>
      </c>
      <c r="F18" s="4">
        <f>'Table VI.1'!I10/'Table VI.1'!$I$8*100</f>
        <v>35.050984961365863</v>
      </c>
      <c r="G18" s="4">
        <f>'Table VI.1'!J10/'Table VI.1'!$J$8*100</f>
        <v>35.512079332599178</v>
      </c>
    </row>
    <row r="19" spans="2:9" x14ac:dyDescent="0.25">
      <c r="C19" s="5">
        <f>'Table VI.1'!F11/'Table VI.1'!$F$8*100</f>
        <v>20.797147647233</v>
      </c>
      <c r="F19" s="4">
        <f>'Table VI.1'!I11/'Table VI.1'!$I$8*100</f>
        <v>26.564981904705419</v>
      </c>
      <c r="G19" s="4">
        <f>'Table VI.1'!J11/'Table VI.1'!$J$8*100</f>
        <v>25.742983400843805</v>
      </c>
    </row>
    <row r="20" spans="2:9" x14ac:dyDescent="0.25">
      <c r="C20" s="5">
        <f>'Table VI.1'!F12/'Table VI.1'!$F$8*100</f>
        <v>38.011146179051771</v>
      </c>
      <c r="F20" s="4">
        <f>'Table VI.1'!I12/'Table VI.1'!$I$8*100</f>
        <v>38.38403313392871</v>
      </c>
      <c r="G20" s="4">
        <f>'Table VI.1'!J12/'Table VI.1'!$J$8*100</f>
        <v>38.744937266557002</v>
      </c>
    </row>
    <row r="22" spans="2:9" x14ac:dyDescent="0.25">
      <c r="I22" s="6"/>
    </row>
    <row r="23" spans="2:9" x14ac:dyDescent="0.25">
      <c r="I23" s="6"/>
    </row>
    <row r="24" spans="2:9" x14ac:dyDescent="0.25">
      <c r="B24" s="3"/>
      <c r="C24" s="3"/>
      <c r="D24" s="3"/>
      <c r="E24" s="3"/>
      <c r="F24" s="3"/>
      <c r="G24" s="3"/>
      <c r="H24" s="3"/>
      <c r="I24" s="6"/>
    </row>
    <row r="25" spans="2:9" x14ac:dyDescent="0.25">
      <c r="B25" s="3"/>
      <c r="C25" s="3"/>
      <c r="D25" s="3"/>
      <c r="E25" s="3"/>
      <c r="F25" s="3"/>
      <c r="G25" s="3"/>
      <c r="H25" s="3"/>
      <c r="I25" s="6"/>
    </row>
    <row r="26" spans="2:9" x14ac:dyDescent="0.25">
      <c r="B26" s="3"/>
      <c r="C26" s="3"/>
      <c r="D26" s="3"/>
      <c r="E26" s="3"/>
      <c r="F26" s="3"/>
      <c r="G26" s="3"/>
      <c r="H26" s="3"/>
      <c r="I26" s="6"/>
    </row>
    <row r="27" spans="2:9" x14ac:dyDescent="0.25">
      <c r="B27" s="3"/>
      <c r="C27" s="3"/>
      <c r="D27" s="3"/>
      <c r="E27" s="3"/>
      <c r="F27" s="3"/>
      <c r="G27" s="3"/>
      <c r="H27" s="3"/>
    </row>
    <row r="28" spans="2:9" x14ac:dyDescent="0.25">
      <c r="B28" s="3"/>
      <c r="C28" s="3"/>
      <c r="D28" s="3"/>
      <c r="E28" s="3"/>
      <c r="F28" s="3"/>
      <c r="G28" s="3"/>
      <c r="H28"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sheetData>
  <mergeCells count="1">
    <mergeCell ref="I3:Q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E3" sqref="E3"/>
    </sheetView>
  </sheetViews>
  <sheetFormatPr defaultColWidth="9.42578125" defaultRowHeight="15.75" x14ac:dyDescent="0.25"/>
  <cols>
    <col min="1" max="1" width="3.85546875" style="7" customWidth="1"/>
    <col min="2" max="2" width="10.42578125" style="7" customWidth="1"/>
    <col min="3" max="3" width="17.42578125" style="7" customWidth="1"/>
    <col min="4" max="4" width="13.42578125" style="7" customWidth="1"/>
    <col min="5" max="5" width="12.5703125" style="7" customWidth="1"/>
    <col min="6" max="6" width="28.42578125" style="7" bestFit="1" customWidth="1"/>
    <col min="7" max="8" width="10.7109375" style="7" bestFit="1" customWidth="1"/>
    <col min="9" max="16384" width="9.42578125" style="7"/>
  </cols>
  <sheetData>
    <row r="1" spans="1:5" ht="45.75" customHeight="1" x14ac:dyDescent="0.25">
      <c r="A1" s="347" t="s">
        <v>0</v>
      </c>
      <c r="B1" s="347"/>
      <c r="C1" s="347"/>
    </row>
    <row r="2" spans="1:5" x14ac:dyDescent="0.25">
      <c r="B2" s="15" t="s">
        <v>1</v>
      </c>
      <c r="C2" s="14" t="s">
        <v>2</v>
      </c>
    </row>
    <row r="3" spans="1:5" x14ac:dyDescent="0.25">
      <c r="B3" s="8">
        <v>44409</v>
      </c>
      <c r="C3" s="9">
        <v>7.7457700000000004E-2</v>
      </c>
      <c r="E3" s="10"/>
    </row>
    <row r="4" spans="1:5" x14ac:dyDescent="0.25">
      <c r="B4" s="8">
        <v>44440</v>
      </c>
      <c r="C4" s="9">
        <v>2.2198598</v>
      </c>
      <c r="E4" s="10"/>
    </row>
    <row r="5" spans="1:5" x14ac:dyDescent="0.25">
      <c r="B5" s="8">
        <v>44470</v>
      </c>
      <c r="C5" s="9">
        <v>6.0326437000000004</v>
      </c>
      <c r="E5" s="10"/>
    </row>
    <row r="6" spans="1:5" x14ac:dyDescent="0.25">
      <c r="B6" s="8">
        <v>44501</v>
      </c>
      <c r="C6" s="9">
        <v>9.9658116000000003</v>
      </c>
      <c r="E6" s="10"/>
    </row>
    <row r="7" spans="1:5" x14ac:dyDescent="0.25">
      <c r="B7" s="8">
        <v>44531</v>
      </c>
      <c r="C7" s="9">
        <v>17.7772544</v>
      </c>
      <c r="E7" s="10"/>
    </row>
    <row r="8" spans="1:5" x14ac:dyDescent="0.25">
      <c r="B8" s="8">
        <v>44562</v>
      </c>
      <c r="C8" s="9">
        <v>24.6389377</v>
      </c>
      <c r="E8" s="10"/>
    </row>
    <row r="9" spans="1:5" x14ac:dyDescent="0.25">
      <c r="B9" s="8">
        <v>44593</v>
      </c>
      <c r="C9" s="9">
        <v>26.225477999999999</v>
      </c>
      <c r="E9" s="10"/>
    </row>
    <row r="10" spans="1:5" x14ac:dyDescent="0.25">
      <c r="B10" s="8">
        <v>44621</v>
      </c>
      <c r="C10" s="9">
        <v>27.052532899999999</v>
      </c>
      <c r="E10" s="10"/>
    </row>
    <row r="11" spans="1:5" x14ac:dyDescent="0.25">
      <c r="B11" s="8">
        <v>44652</v>
      </c>
      <c r="C11" s="9">
        <v>27.374464499999998</v>
      </c>
      <c r="E11" s="10"/>
    </row>
    <row r="12" spans="1:5" x14ac:dyDescent="0.25">
      <c r="B12" s="8">
        <v>44682</v>
      </c>
      <c r="C12" s="9">
        <v>27.732723700000001</v>
      </c>
      <c r="E12" s="10"/>
    </row>
    <row r="13" spans="1:5" x14ac:dyDescent="0.25">
      <c r="B13" s="8">
        <v>44713</v>
      </c>
      <c r="C13" s="9">
        <v>27.925673499999998</v>
      </c>
      <c r="E13" s="10"/>
    </row>
    <row r="14" spans="1:5" x14ac:dyDescent="0.25">
      <c r="B14" s="8">
        <v>44743</v>
      </c>
      <c r="C14" s="9">
        <v>28.0432852</v>
      </c>
      <c r="E14" s="10"/>
    </row>
    <row r="15" spans="1:5" x14ac:dyDescent="0.25">
      <c r="B15" s="8">
        <v>44774</v>
      </c>
      <c r="C15" s="9">
        <v>28.1893621</v>
      </c>
      <c r="E15" s="10"/>
    </row>
    <row r="16" spans="1:5" x14ac:dyDescent="0.25">
      <c r="B16" s="8">
        <v>44805</v>
      </c>
      <c r="C16" s="9">
        <v>28.3086193</v>
      </c>
      <c r="E16" s="10"/>
    </row>
    <row r="17" spans="2:9" x14ac:dyDescent="0.25">
      <c r="B17" s="8">
        <v>44835</v>
      </c>
      <c r="C17" s="9">
        <v>28.374154799999999</v>
      </c>
      <c r="E17" s="10"/>
    </row>
    <row r="18" spans="2:9" x14ac:dyDescent="0.25">
      <c r="B18" s="8">
        <v>44866</v>
      </c>
      <c r="C18" s="9">
        <v>28.441050000000001</v>
      </c>
      <c r="E18" s="10"/>
    </row>
    <row r="19" spans="2:9" x14ac:dyDescent="0.25">
      <c r="B19" s="8">
        <v>44896</v>
      </c>
      <c r="C19" s="9">
        <v>28.510352000000001</v>
      </c>
      <c r="E19" s="10"/>
    </row>
    <row r="23" spans="2:9" x14ac:dyDescent="0.25">
      <c r="C23" s="11"/>
      <c r="D23" s="12"/>
      <c r="E23" s="11"/>
      <c r="G23" s="11"/>
      <c r="I23" s="12"/>
    </row>
    <row r="24" spans="2:9" x14ac:dyDescent="0.25">
      <c r="C24" s="11"/>
      <c r="D24" s="12"/>
      <c r="G24" s="11"/>
      <c r="I24" s="12"/>
    </row>
    <row r="25" spans="2:9" x14ac:dyDescent="0.25">
      <c r="C25" s="11"/>
      <c r="D25" s="12"/>
      <c r="G25" s="11"/>
      <c r="I25" s="12"/>
    </row>
    <row r="26" spans="2:9" x14ac:dyDescent="0.25">
      <c r="C26" s="11"/>
      <c r="D26" s="12"/>
      <c r="G26" s="11"/>
      <c r="I26" s="12"/>
    </row>
    <row r="27" spans="2:9" x14ac:dyDescent="0.25">
      <c r="C27" s="11"/>
      <c r="D27" s="12"/>
      <c r="G27" s="11"/>
      <c r="I27" s="12"/>
    </row>
    <row r="28" spans="2:9" x14ac:dyDescent="0.25">
      <c r="D28" s="12"/>
      <c r="G28" s="11"/>
      <c r="I28" s="12"/>
    </row>
    <row r="29" spans="2:9" x14ac:dyDescent="0.25">
      <c r="D29" s="12"/>
      <c r="G29" s="11"/>
      <c r="I29" s="12"/>
    </row>
    <row r="31" spans="2:9" x14ac:dyDescent="0.25">
      <c r="C31" s="11"/>
      <c r="D31" s="12"/>
      <c r="G31" s="11"/>
      <c r="I31" s="12"/>
    </row>
    <row r="32" spans="2:9" x14ac:dyDescent="0.25">
      <c r="C32" s="11"/>
      <c r="D32" s="12"/>
      <c r="G32" s="11"/>
      <c r="I32" s="12"/>
    </row>
    <row r="33" spans="3:9" x14ac:dyDescent="0.25">
      <c r="C33" s="11"/>
      <c r="D33" s="12"/>
      <c r="G33" s="11"/>
      <c r="I33" s="12"/>
    </row>
    <row r="34" spans="3:9" x14ac:dyDescent="0.25">
      <c r="C34" s="11"/>
      <c r="D34" s="12"/>
      <c r="G34" s="11"/>
      <c r="I34" s="12"/>
    </row>
    <row r="35" spans="3:9" x14ac:dyDescent="0.25">
      <c r="C35" s="11"/>
      <c r="D35" s="12"/>
      <c r="G35" s="11"/>
      <c r="I35" s="12"/>
    </row>
    <row r="55" spans="5:5" x14ac:dyDescent="0.25">
      <c r="E55" s="13"/>
    </row>
    <row r="56" spans="5:5" x14ac:dyDescent="0.25">
      <c r="E56" s="13"/>
    </row>
    <row r="57" spans="5:5" x14ac:dyDescent="0.25">
      <c r="E57" s="13"/>
    </row>
    <row r="58" spans="5:5" x14ac:dyDescent="0.25">
      <c r="E58" s="13"/>
    </row>
    <row r="59" spans="5:5" x14ac:dyDescent="0.25">
      <c r="E59" s="13"/>
    </row>
    <row r="60" spans="5:5" x14ac:dyDescent="0.25">
      <c r="E60" s="13"/>
    </row>
  </sheetData>
  <mergeCells count="1">
    <mergeCell ref="A1:C1"/>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
  <sheetViews>
    <sheetView workbookViewId="0">
      <selection activeCell="E2" sqref="E2"/>
    </sheetView>
  </sheetViews>
  <sheetFormatPr defaultColWidth="12" defaultRowHeight="15.75" x14ac:dyDescent="0.25"/>
  <cols>
    <col min="1" max="1" width="9.140625" style="49" customWidth="1"/>
    <col min="2" max="2" width="11.5703125" style="49" customWidth="1"/>
    <col min="3" max="3" width="10.85546875" style="49" customWidth="1"/>
    <col min="4" max="4" width="14.7109375" style="49" customWidth="1"/>
    <col min="5" max="8" width="11.85546875" style="49" customWidth="1"/>
    <col min="9" max="9" width="15.85546875" style="49" customWidth="1"/>
    <col min="10" max="13" width="11.85546875" style="49" customWidth="1"/>
    <col min="14" max="14" width="15.85546875" style="49" customWidth="1"/>
    <col min="15" max="18" width="11.85546875" style="49" customWidth="1"/>
    <col min="19" max="16384" width="12" style="49"/>
  </cols>
  <sheetData>
    <row r="2" spans="1:4" ht="32.25" customHeight="1" x14ac:dyDescent="0.25">
      <c r="A2" s="348" t="s">
        <v>58</v>
      </c>
      <c r="B2" s="348"/>
      <c r="C2" s="348"/>
      <c r="D2" s="348"/>
    </row>
    <row r="3" spans="1:4" ht="47.25" x14ac:dyDescent="0.25">
      <c r="A3" s="47"/>
      <c r="B3" s="46" t="s">
        <v>57</v>
      </c>
      <c r="C3" s="46" t="s">
        <v>55</v>
      </c>
      <c r="D3" s="46" t="s">
        <v>56</v>
      </c>
    </row>
    <row r="4" spans="1:4" x14ac:dyDescent="0.25">
      <c r="A4" s="50" t="s">
        <v>8</v>
      </c>
      <c r="B4" s="48">
        <v>52.2</v>
      </c>
      <c r="C4" s="48">
        <v>22.8</v>
      </c>
      <c r="D4" s="48">
        <v>24.9</v>
      </c>
    </row>
    <row r="5" spans="1:4" x14ac:dyDescent="0.25">
      <c r="A5" s="50" t="s">
        <v>9</v>
      </c>
      <c r="B5" s="48">
        <v>52.1</v>
      </c>
      <c r="C5" s="48">
        <v>23.8</v>
      </c>
      <c r="D5" s="48">
        <v>24.1</v>
      </c>
    </row>
    <row r="6" spans="1:4" x14ac:dyDescent="0.25">
      <c r="A6" s="50" t="s">
        <v>10</v>
      </c>
      <c r="B6" s="48">
        <v>53.5</v>
      </c>
      <c r="C6" s="48">
        <v>22.9</v>
      </c>
      <c r="D6" s="48">
        <v>23.6</v>
      </c>
    </row>
    <row r="7" spans="1:4" x14ac:dyDescent="0.25">
      <c r="A7" s="50" t="s">
        <v>44</v>
      </c>
      <c r="B7" s="48">
        <v>55.6</v>
      </c>
      <c r="C7" s="48">
        <v>21.1</v>
      </c>
      <c r="D7" s="48">
        <v>23.3</v>
      </c>
    </row>
  </sheetData>
  <mergeCells count="1">
    <mergeCell ref="A2:D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A4" sqref="A4"/>
    </sheetView>
  </sheetViews>
  <sheetFormatPr defaultRowHeight="15" x14ac:dyDescent="0.25"/>
  <cols>
    <col min="1" max="1" width="21" bestFit="1" customWidth="1"/>
    <col min="2" max="2" width="17.7109375" customWidth="1"/>
    <col min="4" max="4" width="12.85546875" customWidth="1"/>
  </cols>
  <sheetData>
    <row r="1" spans="1:4" ht="15.75" x14ac:dyDescent="0.25">
      <c r="A1" s="349" t="s">
        <v>206</v>
      </c>
      <c r="B1" s="349"/>
      <c r="C1" s="349"/>
      <c r="D1" s="349"/>
    </row>
    <row r="2" spans="1:4" ht="10.5" customHeight="1" x14ac:dyDescent="0.25"/>
    <row r="3" spans="1:4" ht="68.25" customHeight="1" x14ac:dyDescent="0.25">
      <c r="A3" s="86" t="s">
        <v>207</v>
      </c>
      <c r="B3" s="87" t="s">
        <v>197</v>
      </c>
    </row>
    <row r="4" spans="1:4" ht="15.75" x14ac:dyDescent="0.25">
      <c r="A4" s="47" t="s">
        <v>81</v>
      </c>
      <c r="B4" s="88">
        <v>29.9</v>
      </c>
    </row>
    <row r="5" spans="1:4" ht="15.75" x14ac:dyDescent="0.25">
      <c r="A5" s="47" t="s">
        <v>62</v>
      </c>
      <c r="B5" s="88">
        <v>25.1</v>
      </c>
    </row>
    <row r="6" spans="1:4" ht="15.75" x14ac:dyDescent="0.25">
      <c r="A6" s="47" t="s">
        <v>83</v>
      </c>
      <c r="B6" s="88">
        <v>24.700000000000003</v>
      </c>
    </row>
    <row r="7" spans="1:4" ht="15.75" x14ac:dyDescent="0.25">
      <c r="A7" s="47" t="s">
        <v>198</v>
      </c>
      <c r="B7" s="88">
        <v>19.799999999999997</v>
      </c>
    </row>
    <row r="8" spans="1:4" ht="15.75" x14ac:dyDescent="0.25">
      <c r="A8" s="47" t="s">
        <v>82</v>
      </c>
      <c r="B8" s="88">
        <v>17.399999999999999</v>
      </c>
    </row>
    <row r="9" spans="1:4" ht="15.75" x14ac:dyDescent="0.25">
      <c r="A9" s="47" t="s">
        <v>199</v>
      </c>
      <c r="B9" s="88">
        <v>16.7</v>
      </c>
    </row>
    <row r="10" spans="1:4" ht="15.75" x14ac:dyDescent="0.25">
      <c r="A10" s="47" t="s">
        <v>64</v>
      </c>
      <c r="B10" s="88">
        <v>16.7</v>
      </c>
    </row>
    <row r="11" spans="1:4" ht="15.75" x14ac:dyDescent="0.25">
      <c r="A11" s="47" t="s">
        <v>73</v>
      </c>
      <c r="B11" s="88">
        <v>14.600000000000001</v>
      </c>
    </row>
    <row r="12" spans="1:4" ht="15.75" x14ac:dyDescent="0.25">
      <c r="A12" s="47" t="s">
        <v>80</v>
      </c>
      <c r="B12" s="88">
        <v>14.000000000000004</v>
      </c>
    </row>
    <row r="13" spans="1:4" ht="15.75" x14ac:dyDescent="0.25">
      <c r="A13" s="47" t="s">
        <v>79</v>
      </c>
      <c r="B13" s="88">
        <v>12.999999999999998</v>
      </c>
    </row>
    <row r="14" spans="1:4" ht="15.75" x14ac:dyDescent="0.25">
      <c r="A14" s="47" t="s">
        <v>68</v>
      </c>
      <c r="B14" s="88">
        <v>12.2</v>
      </c>
    </row>
    <row r="15" spans="1:4" ht="15.75" x14ac:dyDescent="0.25">
      <c r="A15" s="47" t="s">
        <v>60</v>
      </c>
      <c r="B15" s="88">
        <v>12.2</v>
      </c>
    </row>
    <row r="16" spans="1:4" ht="15.75" x14ac:dyDescent="0.25">
      <c r="A16" s="47" t="s">
        <v>72</v>
      </c>
      <c r="B16" s="88">
        <v>12.2</v>
      </c>
    </row>
    <row r="17" spans="1:2" ht="15.75" x14ac:dyDescent="0.25">
      <c r="A17" s="47" t="s">
        <v>158</v>
      </c>
      <c r="B17" s="88">
        <v>11.699999999999996</v>
      </c>
    </row>
    <row r="18" spans="1:2" ht="15.75" x14ac:dyDescent="0.25">
      <c r="A18" s="47" t="s">
        <v>71</v>
      </c>
      <c r="B18" s="88">
        <v>11.5</v>
      </c>
    </row>
    <row r="19" spans="1:2" ht="15.75" x14ac:dyDescent="0.25">
      <c r="A19" s="47" t="s">
        <v>200</v>
      </c>
      <c r="B19" s="88">
        <v>11.099999999999998</v>
      </c>
    </row>
    <row r="20" spans="1:2" ht="15.75" x14ac:dyDescent="0.25">
      <c r="A20" s="47" t="s">
        <v>201</v>
      </c>
      <c r="B20" s="88">
        <v>9.6000000000000014</v>
      </c>
    </row>
    <row r="21" spans="1:2" ht="15.75" x14ac:dyDescent="0.25">
      <c r="A21" s="47" t="s">
        <v>61</v>
      </c>
      <c r="B21" s="88">
        <v>9.3999999999999986</v>
      </c>
    </row>
    <row r="22" spans="1:2" ht="15.75" x14ac:dyDescent="0.25">
      <c r="A22" s="47" t="s">
        <v>156</v>
      </c>
      <c r="B22" s="88">
        <v>8.8999999999999986</v>
      </c>
    </row>
    <row r="23" spans="1:2" ht="15.75" x14ac:dyDescent="0.25">
      <c r="A23" s="47" t="s">
        <v>75</v>
      </c>
      <c r="B23" s="88">
        <v>8.8000000000000007</v>
      </c>
    </row>
    <row r="24" spans="1:2" ht="15.75" x14ac:dyDescent="0.25">
      <c r="A24" s="47" t="s">
        <v>155</v>
      </c>
      <c r="B24" s="88">
        <v>8.6000000000000014</v>
      </c>
    </row>
    <row r="25" spans="1:2" ht="15.75" x14ac:dyDescent="0.25">
      <c r="A25" s="47" t="s">
        <v>66</v>
      </c>
      <c r="B25" s="88">
        <v>8.6</v>
      </c>
    </row>
    <row r="26" spans="1:2" ht="15.75" x14ac:dyDescent="0.25">
      <c r="A26" s="47" t="s">
        <v>77</v>
      </c>
      <c r="B26" s="88">
        <v>8.2999999999999989</v>
      </c>
    </row>
    <row r="27" spans="1:2" ht="15.75" x14ac:dyDescent="0.25">
      <c r="A27" s="47" t="s">
        <v>65</v>
      </c>
      <c r="B27" s="88">
        <v>6.8999999999999986</v>
      </c>
    </row>
    <row r="28" spans="1:2" ht="15.75" x14ac:dyDescent="0.25">
      <c r="A28" s="47" t="s">
        <v>63</v>
      </c>
      <c r="B28" s="88">
        <v>5.0999999999999996</v>
      </c>
    </row>
    <row r="29" spans="1:2" ht="15.75" x14ac:dyDescent="0.25">
      <c r="A29" s="47" t="s">
        <v>202</v>
      </c>
      <c r="B29" s="88">
        <v>5</v>
      </c>
    </row>
    <row r="30" spans="1:2" ht="15.75" x14ac:dyDescent="0.25">
      <c r="A30" s="47" t="s">
        <v>67</v>
      </c>
      <c r="B30" s="88">
        <v>4.7</v>
      </c>
    </row>
    <row r="31" spans="1:2" ht="15.75" x14ac:dyDescent="0.25">
      <c r="A31" s="47" t="s">
        <v>74</v>
      </c>
      <c r="B31" s="88">
        <v>4.5999999999999979</v>
      </c>
    </row>
    <row r="32" spans="1:2" ht="15.75" x14ac:dyDescent="0.25">
      <c r="A32" s="47" t="s">
        <v>203</v>
      </c>
      <c r="B32" s="88">
        <v>4.5</v>
      </c>
    </row>
    <row r="33" spans="1:2" ht="15.75" x14ac:dyDescent="0.25">
      <c r="A33" s="47" t="s">
        <v>70</v>
      </c>
      <c r="B33" s="88">
        <v>3.8999999999999986</v>
      </c>
    </row>
    <row r="34" spans="1:2" ht="15.75" x14ac:dyDescent="0.25">
      <c r="A34" s="47" t="s">
        <v>59</v>
      </c>
      <c r="B34" s="88">
        <v>2.3999999999999986</v>
      </c>
    </row>
    <row r="35" spans="1:2" ht="15.75" x14ac:dyDescent="0.25">
      <c r="A35" s="47" t="s">
        <v>204</v>
      </c>
      <c r="B35" s="88">
        <v>2.3000000000000007</v>
      </c>
    </row>
    <row r="36" spans="1:2" ht="15.75" x14ac:dyDescent="0.25">
      <c r="A36" s="47" t="s">
        <v>69</v>
      </c>
      <c r="B36" s="88">
        <v>1.5999999999999979</v>
      </c>
    </row>
    <row r="37" spans="1:2" ht="15.75" x14ac:dyDescent="0.25">
      <c r="A37" s="47" t="s">
        <v>76</v>
      </c>
      <c r="B37" s="88">
        <v>-2.1000000000000014</v>
      </c>
    </row>
    <row r="38" spans="1:2" ht="15.75" x14ac:dyDescent="0.25">
      <c r="A38" s="47" t="s">
        <v>78</v>
      </c>
      <c r="B38" s="88">
        <v>-4.2000000000000028</v>
      </c>
    </row>
    <row r="40" spans="1:2" x14ac:dyDescent="0.25">
      <c r="A40" s="83" t="s">
        <v>205</v>
      </c>
    </row>
  </sheetData>
  <mergeCells count="1">
    <mergeCell ref="A1:D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3" workbookViewId="0">
      <selection activeCell="C6" sqref="C6"/>
    </sheetView>
  </sheetViews>
  <sheetFormatPr defaultRowHeight="15" x14ac:dyDescent="0.25"/>
  <cols>
    <col min="1" max="1" width="15.140625" customWidth="1"/>
    <col min="2" max="2" width="12.7109375" customWidth="1"/>
    <col min="3" max="3" width="10.85546875" customWidth="1"/>
    <col min="4" max="4" width="16.7109375" customWidth="1"/>
  </cols>
  <sheetData>
    <row r="1" spans="1:4" ht="15.75" x14ac:dyDescent="0.25">
      <c r="A1" s="350" t="s">
        <v>208</v>
      </c>
      <c r="B1" s="350"/>
      <c r="C1" s="350"/>
      <c r="D1" s="350"/>
    </row>
    <row r="3" spans="1:4" ht="57.75" x14ac:dyDescent="0.25">
      <c r="A3" s="68" t="s">
        <v>112</v>
      </c>
      <c r="B3" s="85" t="s">
        <v>113</v>
      </c>
      <c r="C3" s="85" t="s">
        <v>114</v>
      </c>
      <c r="D3" s="85" t="s">
        <v>115</v>
      </c>
    </row>
    <row r="4" spans="1:4" x14ac:dyDescent="0.25">
      <c r="A4" s="69" t="s">
        <v>116</v>
      </c>
      <c r="B4" s="70">
        <v>46.2</v>
      </c>
      <c r="C4" s="70">
        <v>41.8</v>
      </c>
      <c r="D4" s="70">
        <v>9.6999999999999993</v>
      </c>
    </row>
    <row r="5" spans="1:4" x14ac:dyDescent="0.25">
      <c r="A5" s="69" t="s">
        <v>117</v>
      </c>
      <c r="B5" s="70">
        <v>46.7</v>
      </c>
      <c r="C5" s="70">
        <v>42.2</v>
      </c>
      <c r="D5" s="70">
        <v>9.6</v>
      </c>
    </row>
    <row r="6" spans="1:4" x14ac:dyDescent="0.25">
      <c r="A6" s="69" t="s">
        <v>118</v>
      </c>
      <c r="B6" s="70">
        <v>46.8</v>
      </c>
      <c r="C6" s="70">
        <v>42.2</v>
      </c>
      <c r="D6" s="70">
        <v>9.6999999999999993</v>
      </c>
    </row>
    <row r="7" spans="1:4" x14ac:dyDescent="0.25">
      <c r="A7" s="69" t="s">
        <v>119</v>
      </c>
      <c r="B7" s="70">
        <v>46.5</v>
      </c>
      <c r="C7" s="70">
        <v>42.2</v>
      </c>
      <c r="D7" s="70">
        <v>9.1999999999999993</v>
      </c>
    </row>
    <row r="8" spans="1:4" x14ac:dyDescent="0.25">
      <c r="A8" s="69" t="s">
        <v>120</v>
      </c>
      <c r="B8" s="70">
        <v>46.5</v>
      </c>
      <c r="C8" s="70">
        <v>42.4</v>
      </c>
      <c r="D8" s="70">
        <v>8.8000000000000007</v>
      </c>
    </row>
    <row r="9" spans="1:4" x14ac:dyDescent="0.25">
      <c r="A9" s="69" t="s">
        <v>121</v>
      </c>
      <c r="B9" s="70">
        <v>47.3</v>
      </c>
      <c r="C9" s="70">
        <v>43.4</v>
      </c>
      <c r="D9" s="70">
        <v>8.3000000000000007</v>
      </c>
    </row>
    <row r="10" spans="1:4" x14ac:dyDescent="0.25">
      <c r="A10" s="69" t="s">
        <v>122</v>
      </c>
      <c r="B10" s="70">
        <v>47.8</v>
      </c>
      <c r="C10" s="70">
        <v>44.1</v>
      </c>
      <c r="D10" s="70">
        <v>7.8</v>
      </c>
    </row>
    <row r="11" spans="1:4" x14ac:dyDescent="0.25">
      <c r="A11" s="69" t="s">
        <v>123</v>
      </c>
      <c r="B11" s="70">
        <v>48.1</v>
      </c>
      <c r="C11" s="70">
        <v>43.7</v>
      </c>
      <c r="D11" s="70">
        <v>9.1</v>
      </c>
    </row>
    <row r="12" spans="1:4" x14ac:dyDescent="0.25">
      <c r="A12" s="69" t="s">
        <v>124</v>
      </c>
      <c r="B12" s="70">
        <v>45.9</v>
      </c>
      <c r="C12" s="70">
        <v>36.4</v>
      </c>
      <c r="D12" s="70">
        <v>20.8</v>
      </c>
    </row>
    <row r="13" spans="1:4" x14ac:dyDescent="0.25">
      <c r="A13" s="69" t="s">
        <v>125</v>
      </c>
      <c r="B13" s="70">
        <v>47.2</v>
      </c>
      <c r="C13" s="70">
        <v>40.9</v>
      </c>
      <c r="D13" s="70">
        <v>13.2</v>
      </c>
    </row>
    <row r="14" spans="1:4" x14ac:dyDescent="0.25">
      <c r="A14" s="69" t="s">
        <v>126</v>
      </c>
      <c r="B14" s="70">
        <v>47.3</v>
      </c>
      <c r="C14" s="70">
        <v>42.4</v>
      </c>
      <c r="D14" s="70">
        <v>10.3</v>
      </c>
    </row>
    <row r="15" spans="1:4" x14ac:dyDescent="0.25">
      <c r="A15" s="69" t="s">
        <v>127</v>
      </c>
      <c r="B15" s="70">
        <v>47.5</v>
      </c>
      <c r="C15" s="70">
        <v>43.1</v>
      </c>
      <c r="D15" s="70">
        <v>9.3000000000000007</v>
      </c>
    </row>
    <row r="16" spans="1:4" x14ac:dyDescent="0.25">
      <c r="A16" s="69" t="s">
        <v>128</v>
      </c>
      <c r="B16" s="70">
        <v>46.8</v>
      </c>
      <c r="C16" s="70">
        <v>40.9</v>
      </c>
      <c r="D16" s="70">
        <v>12.6</v>
      </c>
    </row>
    <row r="17" spans="1:4" x14ac:dyDescent="0.25">
      <c r="A17" s="69" t="s">
        <v>129</v>
      </c>
      <c r="B17" s="70">
        <v>46.9</v>
      </c>
      <c r="C17" s="70">
        <v>42.3</v>
      </c>
      <c r="D17" s="70">
        <v>9.8000000000000007</v>
      </c>
    </row>
    <row r="18" spans="1:4" x14ac:dyDescent="0.25">
      <c r="A18" s="69" t="s">
        <v>130</v>
      </c>
      <c r="B18" s="70">
        <v>47.3</v>
      </c>
      <c r="C18" s="70">
        <v>43.2</v>
      </c>
      <c r="D18" s="70">
        <v>8.6999999999999993</v>
      </c>
    </row>
    <row r="19" spans="1:4" x14ac:dyDescent="0.25">
      <c r="A19" s="69" t="s">
        <v>131</v>
      </c>
      <c r="B19" s="70">
        <v>47.3</v>
      </c>
      <c r="C19" s="70">
        <v>43.4</v>
      </c>
      <c r="D19" s="70">
        <v>8.1999999999999993</v>
      </c>
    </row>
    <row r="20" spans="1:4" x14ac:dyDescent="0.25">
      <c r="A20" s="69" t="s">
        <v>132</v>
      </c>
      <c r="B20" s="70">
        <v>47.5</v>
      </c>
      <c r="C20" s="70">
        <v>43.9</v>
      </c>
      <c r="D20" s="70">
        <v>7.6</v>
      </c>
    </row>
    <row r="21" spans="1:4" x14ac:dyDescent="0.25">
      <c r="A21" s="70" t="s">
        <v>133</v>
      </c>
      <c r="B21" s="70">
        <v>47.9</v>
      </c>
      <c r="C21" s="70">
        <v>44.5</v>
      </c>
      <c r="D21" s="70">
        <v>7.2</v>
      </c>
    </row>
    <row r="23" spans="1:4" x14ac:dyDescent="0.25">
      <c r="A23" s="351" t="s">
        <v>134</v>
      </c>
      <c r="B23" s="351"/>
      <c r="C23" s="351"/>
    </row>
  </sheetData>
  <mergeCells count="2">
    <mergeCell ref="A1:D1"/>
    <mergeCell ref="A23:C23"/>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C3" sqref="C3"/>
    </sheetView>
  </sheetViews>
  <sheetFormatPr defaultRowHeight="15" x14ac:dyDescent="0.25"/>
  <cols>
    <col min="1" max="1" width="11.28515625" bestFit="1" customWidth="1"/>
    <col min="2" max="2" width="10.85546875" customWidth="1"/>
    <col min="3" max="3" width="13" customWidth="1"/>
  </cols>
  <sheetData>
    <row r="1" spans="1:8" ht="15.75" x14ac:dyDescent="0.25">
      <c r="A1" s="349" t="s">
        <v>209</v>
      </c>
      <c r="B1" s="349"/>
      <c r="C1" s="349"/>
      <c r="D1" s="349"/>
      <c r="E1" s="349"/>
      <c r="F1" s="349"/>
      <c r="G1" s="349"/>
      <c r="H1" s="349"/>
    </row>
    <row r="2" spans="1:8" x14ac:dyDescent="0.25">
      <c r="A2" s="1"/>
    </row>
    <row r="3" spans="1:8" ht="42.75" x14ac:dyDescent="0.25">
      <c r="A3" s="71" t="s">
        <v>112</v>
      </c>
      <c r="B3" s="72" t="s">
        <v>135</v>
      </c>
    </row>
    <row r="4" spans="1:8" x14ac:dyDescent="0.25">
      <c r="A4" s="73" t="s">
        <v>136</v>
      </c>
      <c r="B4" s="74">
        <v>308.24</v>
      </c>
    </row>
    <row r="5" spans="1:8" x14ac:dyDescent="0.25">
      <c r="A5" s="73" t="s">
        <v>137</v>
      </c>
      <c r="B5" s="74">
        <v>310.64</v>
      </c>
    </row>
    <row r="6" spans="1:8" x14ac:dyDescent="0.25">
      <c r="A6" s="73" t="s">
        <v>138</v>
      </c>
      <c r="B6" s="74">
        <v>314.54000000000002</v>
      </c>
    </row>
    <row r="7" spans="1:8" x14ac:dyDescent="0.25">
      <c r="A7" s="73" t="s">
        <v>139</v>
      </c>
      <c r="B7" s="74">
        <v>318</v>
      </c>
    </row>
    <row r="9" spans="1:8" x14ac:dyDescent="0.25">
      <c r="A9" s="351" t="s">
        <v>140</v>
      </c>
      <c r="B9" s="351"/>
      <c r="C9" s="351"/>
    </row>
  </sheetData>
  <mergeCells count="2">
    <mergeCell ref="A9:C9"/>
    <mergeCell ref="A1:H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RowHeight="15" x14ac:dyDescent="0.25"/>
  <cols>
    <col min="2" max="2" width="27.5703125" bestFit="1" customWidth="1"/>
    <col min="3" max="3" width="25.85546875" bestFit="1" customWidth="1"/>
  </cols>
  <sheetData>
    <row r="1" spans="1:7" ht="15.75" x14ac:dyDescent="0.25">
      <c r="A1" s="350" t="s">
        <v>210</v>
      </c>
      <c r="B1" s="350"/>
      <c r="C1" s="350"/>
      <c r="D1" s="350"/>
      <c r="E1" s="350"/>
      <c r="F1" s="350"/>
      <c r="G1" s="350"/>
    </row>
    <row r="2" spans="1:7" x14ac:dyDescent="0.25">
      <c r="A2" s="1"/>
    </row>
    <row r="3" spans="1:7" x14ac:dyDescent="0.25">
      <c r="A3" s="71" t="s">
        <v>141</v>
      </c>
      <c r="B3" s="75" t="s">
        <v>142</v>
      </c>
      <c r="C3" s="76" t="s">
        <v>143</v>
      </c>
    </row>
    <row r="4" spans="1:7" x14ac:dyDescent="0.25">
      <c r="A4" s="77">
        <v>1</v>
      </c>
      <c r="B4" s="77" t="s">
        <v>144</v>
      </c>
      <c r="C4" s="74">
        <v>38.522012578616355</v>
      </c>
      <c r="D4" s="78"/>
    </row>
    <row r="5" spans="1:7" x14ac:dyDescent="0.25">
      <c r="A5" s="77">
        <v>2</v>
      </c>
      <c r="B5" s="77" t="s">
        <v>145</v>
      </c>
      <c r="C5" s="74">
        <v>1.9182389937106918</v>
      </c>
      <c r="D5" s="78"/>
    </row>
    <row r="6" spans="1:7" x14ac:dyDescent="0.25">
      <c r="A6" s="77">
        <v>3</v>
      </c>
      <c r="B6" s="77" t="s">
        <v>146</v>
      </c>
      <c r="C6" s="74">
        <v>5.3459119496855347</v>
      </c>
      <c r="D6" s="78"/>
    </row>
    <row r="7" spans="1:7" x14ac:dyDescent="0.25">
      <c r="A7" s="77">
        <v>4</v>
      </c>
      <c r="B7" s="77" t="s">
        <v>147</v>
      </c>
      <c r="C7" s="74">
        <v>4.1823899371069189</v>
      </c>
      <c r="D7" s="78"/>
    </row>
    <row r="8" spans="1:7" x14ac:dyDescent="0.25">
      <c r="A8" s="77">
        <v>5</v>
      </c>
      <c r="B8" s="77" t="s">
        <v>148</v>
      </c>
      <c r="C8" s="74">
        <v>21.69811320754717</v>
      </c>
      <c r="D8" s="78"/>
    </row>
    <row r="9" spans="1:7" x14ac:dyDescent="0.25">
      <c r="A9" s="77">
        <v>6</v>
      </c>
      <c r="B9" s="77" t="s">
        <v>149</v>
      </c>
      <c r="C9" s="74">
        <v>10.628930817610062</v>
      </c>
      <c r="D9" s="78"/>
    </row>
    <row r="10" spans="1:7" x14ac:dyDescent="0.25">
      <c r="A10" s="77">
        <v>7</v>
      </c>
      <c r="B10" s="77" t="s">
        <v>150</v>
      </c>
      <c r="C10" s="74">
        <v>2.5786163522012577</v>
      </c>
      <c r="D10" s="78"/>
    </row>
    <row r="11" spans="1:7" x14ac:dyDescent="0.25">
      <c r="A11" s="77">
        <v>8</v>
      </c>
      <c r="B11" s="77" t="s">
        <v>151</v>
      </c>
      <c r="C11" s="74">
        <v>12.044025157232703</v>
      </c>
      <c r="D11" s="78"/>
    </row>
    <row r="12" spans="1:7" x14ac:dyDescent="0.25">
      <c r="A12" s="77">
        <v>9</v>
      </c>
      <c r="B12" s="77" t="s">
        <v>152</v>
      </c>
      <c r="C12" s="74">
        <v>2.8616352201257862</v>
      </c>
      <c r="D12" s="78"/>
    </row>
    <row r="14" spans="1:7" x14ac:dyDescent="0.25">
      <c r="A14" s="351" t="s">
        <v>140</v>
      </c>
      <c r="B14" s="351"/>
      <c r="C14" s="351"/>
    </row>
  </sheetData>
  <mergeCells count="2">
    <mergeCell ref="A1:G1"/>
    <mergeCell ref="A14:C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workbookViewId="0">
      <selection activeCell="B1" sqref="B1:F1"/>
    </sheetView>
  </sheetViews>
  <sheetFormatPr defaultRowHeight="15" x14ac:dyDescent="0.25"/>
  <cols>
    <col min="2" max="2" width="14.7109375" customWidth="1"/>
    <col min="3" max="6" width="14.5703125" customWidth="1"/>
    <col min="8" max="8" width="13.28515625" customWidth="1"/>
  </cols>
  <sheetData>
    <row r="1" spans="2:6" ht="15.75" x14ac:dyDescent="0.25">
      <c r="B1" s="349" t="s">
        <v>213</v>
      </c>
      <c r="C1" s="349"/>
      <c r="D1" s="349"/>
      <c r="E1" s="349"/>
      <c r="F1" s="349"/>
    </row>
    <row r="2" spans="2:6" ht="15.75" x14ac:dyDescent="0.25">
      <c r="B2" s="79"/>
    </row>
    <row r="3" spans="2:6" ht="15.75" x14ac:dyDescent="0.25">
      <c r="B3" s="79" t="s">
        <v>153</v>
      </c>
      <c r="C3" s="79" t="s">
        <v>154</v>
      </c>
    </row>
    <row r="4" spans="2:6" x14ac:dyDescent="0.25">
      <c r="B4" s="1" t="s">
        <v>68</v>
      </c>
      <c r="C4" s="3">
        <v>26.630690000000001</v>
      </c>
    </row>
    <row r="5" spans="2:6" x14ac:dyDescent="0.25">
      <c r="B5" s="1" t="s">
        <v>64</v>
      </c>
      <c r="C5" s="3">
        <v>20.687429999999999</v>
      </c>
    </row>
    <row r="6" spans="2:6" x14ac:dyDescent="0.25">
      <c r="B6" s="1" t="s">
        <v>74</v>
      </c>
      <c r="C6" s="3">
        <v>20.382549999999998</v>
      </c>
    </row>
    <row r="7" spans="2:6" x14ac:dyDescent="0.25">
      <c r="B7" s="1" t="s">
        <v>155</v>
      </c>
      <c r="C7" s="3">
        <v>11.307779999999999</v>
      </c>
    </row>
    <row r="8" spans="2:6" x14ac:dyDescent="0.25">
      <c r="B8" s="1" t="s">
        <v>71</v>
      </c>
      <c r="C8" s="3">
        <v>10.811159999999999</v>
      </c>
    </row>
    <row r="9" spans="2:6" x14ac:dyDescent="0.25">
      <c r="B9" s="1" t="s">
        <v>70</v>
      </c>
      <c r="C9" s="3">
        <v>10.23667</v>
      </c>
    </row>
    <row r="10" spans="2:6" x14ac:dyDescent="0.25">
      <c r="B10" s="1" t="s">
        <v>73</v>
      </c>
      <c r="C10" s="3">
        <v>7.8710500000000003</v>
      </c>
    </row>
    <row r="11" spans="2:6" x14ac:dyDescent="0.25">
      <c r="B11" s="1" t="s">
        <v>66</v>
      </c>
      <c r="C11" s="3">
        <v>7.36165</v>
      </c>
    </row>
    <row r="12" spans="2:6" x14ac:dyDescent="0.25">
      <c r="B12" s="1" t="s">
        <v>59</v>
      </c>
      <c r="C12" s="3">
        <v>6.6357400000000002</v>
      </c>
    </row>
    <row r="13" spans="2:6" x14ac:dyDescent="0.25">
      <c r="B13" s="1" t="s">
        <v>77</v>
      </c>
      <c r="C13" s="3">
        <v>6.6193200000000001</v>
      </c>
    </row>
    <row r="14" spans="2:6" x14ac:dyDescent="0.25">
      <c r="B14" s="1" t="s">
        <v>60</v>
      </c>
      <c r="C14" s="3">
        <v>5.9879100000000003</v>
      </c>
    </row>
    <row r="15" spans="2:6" x14ac:dyDescent="0.25">
      <c r="B15" s="1" t="s">
        <v>79</v>
      </c>
      <c r="C15" s="3">
        <v>4.3781600000000003</v>
      </c>
    </row>
    <row r="16" spans="2:6" x14ac:dyDescent="0.25">
      <c r="B16" s="1" t="s">
        <v>156</v>
      </c>
      <c r="C16" s="3">
        <v>4.1347500000000004</v>
      </c>
    </row>
    <row r="17" spans="2:3" x14ac:dyDescent="0.25">
      <c r="B17" s="1" t="s">
        <v>75</v>
      </c>
      <c r="C17" s="3">
        <v>3.41411</v>
      </c>
    </row>
    <row r="18" spans="2:3" x14ac:dyDescent="0.25">
      <c r="B18" s="1" t="s">
        <v>72</v>
      </c>
      <c r="C18" s="3">
        <v>2.8191099999999998</v>
      </c>
    </row>
    <row r="19" spans="2:3" x14ac:dyDescent="0.25">
      <c r="B19" s="1" t="s">
        <v>61</v>
      </c>
      <c r="C19" s="3">
        <v>2.6310600000000002</v>
      </c>
    </row>
    <row r="20" spans="2:3" x14ac:dyDescent="0.25">
      <c r="B20" s="1" t="s">
        <v>157</v>
      </c>
      <c r="C20" s="3">
        <v>2.2892700000000001</v>
      </c>
    </row>
    <row r="21" spans="2:3" x14ac:dyDescent="0.25">
      <c r="B21" s="1" t="s">
        <v>158</v>
      </c>
      <c r="C21" s="3">
        <v>2.2797499999999999</v>
      </c>
    </row>
    <row r="22" spans="2:3" x14ac:dyDescent="0.25">
      <c r="B22" s="1" t="s">
        <v>62</v>
      </c>
      <c r="C22" s="3">
        <v>2.0597599999999998</v>
      </c>
    </row>
    <row r="23" spans="2:3" x14ac:dyDescent="0.25">
      <c r="B23" s="1" t="s">
        <v>159</v>
      </c>
      <c r="C23" s="3">
        <v>1.3269500000000001</v>
      </c>
    </row>
    <row r="24" spans="2:3" x14ac:dyDescent="0.25">
      <c r="B24" s="1" t="s">
        <v>63</v>
      </c>
      <c r="C24" s="3">
        <v>1.28203</v>
      </c>
    </row>
    <row r="25" spans="2:3" x14ac:dyDescent="0.25">
      <c r="B25" s="1" t="s">
        <v>160</v>
      </c>
      <c r="C25" s="3">
        <v>1.22078</v>
      </c>
    </row>
    <row r="26" spans="2:3" x14ac:dyDescent="0.25">
      <c r="B26" s="1" t="s">
        <v>67</v>
      </c>
      <c r="C26" s="3">
        <v>1.0823199999999999</v>
      </c>
    </row>
    <row r="28" spans="2:3" x14ac:dyDescent="0.25">
      <c r="B28" s="1" t="s">
        <v>161</v>
      </c>
    </row>
  </sheetData>
  <mergeCells count="1">
    <mergeCell ref="B1:F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topLeftCell="B1" workbookViewId="0">
      <selection activeCell="B1" sqref="B1:G1"/>
    </sheetView>
  </sheetViews>
  <sheetFormatPr defaultRowHeight="15" x14ac:dyDescent="0.25"/>
  <cols>
    <col min="2" max="2" width="23.85546875" customWidth="1"/>
    <col min="3" max="3" width="16.140625" customWidth="1"/>
    <col min="4" max="4" width="18.7109375" customWidth="1"/>
  </cols>
  <sheetData>
    <row r="1" spans="2:7" ht="15.75" x14ac:dyDescent="0.25">
      <c r="B1" s="349" t="s">
        <v>211</v>
      </c>
      <c r="C1" s="349"/>
      <c r="D1" s="349"/>
      <c r="E1" s="349"/>
      <c r="F1" s="349"/>
      <c r="G1" s="349"/>
    </row>
    <row r="2" spans="2:7" ht="47.45" customHeight="1" x14ac:dyDescent="0.25">
      <c r="B2" s="80" t="s">
        <v>162</v>
      </c>
      <c r="C2" s="80" t="s">
        <v>163</v>
      </c>
      <c r="D2" s="80" t="s">
        <v>164</v>
      </c>
    </row>
    <row r="3" spans="2:7" x14ac:dyDescent="0.25">
      <c r="B3" s="1" t="s">
        <v>165</v>
      </c>
      <c r="C3" s="1">
        <v>37.81</v>
      </c>
      <c r="D3" s="1">
        <v>3</v>
      </c>
    </row>
    <row r="4" spans="2:7" x14ac:dyDescent="0.25">
      <c r="B4" s="81" t="s">
        <v>166</v>
      </c>
      <c r="C4" s="1">
        <v>8.41</v>
      </c>
      <c r="D4" s="1">
        <v>1.68</v>
      </c>
    </row>
    <row r="5" spans="2:7" x14ac:dyDescent="0.25">
      <c r="B5" s="1" t="s">
        <v>167</v>
      </c>
      <c r="C5" s="1">
        <v>10.19</v>
      </c>
      <c r="D5" s="1">
        <v>2.89</v>
      </c>
    </row>
    <row r="6" spans="2:7" x14ac:dyDescent="0.25">
      <c r="B6" s="1" t="s">
        <v>168</v>
      </c>
      <c r="C6" s="1">
        <v>11.34</v>
      </c>
      <c r="D6" s="1">
        <v>5.0999999999999996</v>
      </c>
    </row>
    <row r="7" spans="2:7" x14ac:dyDescent="0.25">
      <c r="B7" s="1" t="s">
        <v>169</v>
      </c>
      <c r="C7" s="1">
        <v>12.4</v>
      </c>
      <c r="D7" s="1">
        <v>10</v>
      </c>
    </row>
    <row r="8" spans="2:7" x14ac:dyDescent="0.25">
      <c r="B8" s="1" t="s">
        <v>170</v>
      </c>
      <c r="C8" s="1">
        <v>8.52</v>
      </c>
      <c r="D8" s="1">
        <v>12.8</v>
      </c>
    </row>
    <row r="9" spans="2:7" x14ac:dyDescent="0.25">
      <c r="B9" s="1" t="s">
        <v>171</v>
      </c>
      <c r="C9" s="1">
        <v>6.24</v>
      </c>
      <c r="D9" s="1">
        <v>18.7</v>
      </c>
    </row>
    <row r="10" spans="2:7" x14ac:dyDescent="0.25">
      <c r="B10" s="1" t="s">
        <v>172</v>
      </c>
      <c r="C10" s="1">
        <v>2.58</v>
      </c>
      <c r="D10" s="1">
        <v>14.18</v>
      </c>
    </row>
    <row r="11" spans="2:7" x14ac:dyDescent="0.25">
      <c r="B11" s="1" t="s">
        <v>173</v>
      </c>
      <c r="C11" s="1">
        <v>1.28</v>
      </c>
      <c r="D11" s="1">
        <v>11.6</v>
      </c>
    </row>
    <row r="12" spans="2:7" x14ac:dyDescent="0.25">
      <c r="B12" s="1" t="s">
        <v>174</v>
      </c>
      <c r="C12" s="1">
        <v>0.82</v>
      </c>
      <c r="D12" s="1">
        <v>9.9600000000000009</v>
      </c>
    </row>
    <row r="13" spans="2:7" x14ac:dyDescent="0.25">
      <c r="B13" s="1" t="s">
        <v>175</v>
      </c>
      <c r="C13" s="1">
        <v>0.41</v>
      </c>
      <c r="D13" s="1">
        <v>10.1</v>
      </c>
    </row>
    <row r="15" spans="2:7" x14ac:dyDescent="0.25">
      <c r="B15" s="82" t="s">
        <v>161</v>
      </c>
    </row>
    <row r="17" spans="2:6" ht="15.75" x14ac:dyDescent="0.25">
      <c r="B17" s="349" t="s">
        <v>176</v>
      </c>
      <c r="C17" s="349"/>
      <c r="D17" s="349"/>
      <c r="E17" s="349"/>
      <c r="F17" s="349"/>
    </row>
    <row r="18" spans="2:6" x14ac:dyDescent="0.25">
      <c r="B18" s="83" t="s">
        <v>177</v>
      </c>
      <c r="C18" s="1" t="s">
        <v>7</v>
      </c>
      <c r="D18" s="1" t="s">
        <v>8</v>
      </c>
      <c r="E18" s="1" t="s">
        <v>9</v>
      </c>
      <c r="F18" s="1" t="s">
        <v>10</v>
      </c>
    </row>
    <row r="19" spans="2:6" x14ac:dyDescent="0.25">
      <c r="B19" s="1" t="s">
        <v>178</v>
      </c>
      <c r="C19" s="3">
        <v>26.75592</v>
      </c>
      <c r="D19" s="3">
        <v>27.196259999999999</v>
      </c>
      <c r="E19" s="3">
        <v>27.881180000000001</v>
      </c>
      <c r="F19" s="3">
        <v>28.126249999999999</v>
      </c>
    </row>
    <row r="20" spans="2:6" x14ac:dyDescent="0.25">
      <c r="B20" s="1" t="s">
        <v>179</v>
      </c>
      <c r="C20" s="3">
        <v>89.873540000000006</v>
      </c>
      <c r="D20" s="3">
        <v>95.047970000000007</v>
      </c>
      <c r="E20" s="3">
        <v>100.10471</v>
      </c>
      <c r="F20" s="3">
        <v>102.45532</v>
      </c>
    </row>
    <row r="21" spans="2:6" x14ac:dyDescent="0.25">
      <c r="B21" s="82" t="s">
        <v>161</v>
      </c>
      <c r="C21" s="3"/>
      <c r="D21" s="3"/>
      <c r="E21" s="3"/>
      <c r="F21" s="3"/>
    </row>
    <row r="22" spans="2:6" x14ac:dyDescent="0.25">
      <c r="B22" s="82"/>
      <c r="C22" s="3"/>
      <c r="D22" s="3"/>
      <c r="E22" s="3"/>
      <c r="F22" s="3"/>
    </row>
    <row r="23" spans="2:6" ht="15.75" x14ac:dyDescent="0.25">
      <c r="B23" s="349" t="s">
        <v>180</v>
      </c>
      <c r="C23" s="349"/>
      <c r="D23" s="349"/>
      <c r="E23" s="349"/>
      <c r="F23" s="349"/>
    </row>
    <row r="24" spans="2:6" x14ac:dyDescent="0.25">
      <c r="B24" s="83" t="s">
        <v>177</v>
      </c>
      <c r="C24" s="1" t="s">
        <v>7</v>
      </c>
      <c r="D24" s="1" t="s">
        <v>8</v>
      </c>
      <c r="E24" s="1" t="s">
        <v>9</v>
      </c>
      <c r="F24" s="1" t="s">
        <v>10</v>
      </c>
    </row>
    <row r="25" spans="2:6" x14ac:dyDescent="0.25">
      <c r="B25" s="1" t="s">
        <v>178</v>
      </c>
      <c r="C25" s="3">
        <v>36.041499999999999</v>
      </c>
      <c r="D25" s="3">
        <v>36.591990000000003</v>
      </c>
      <c r="E25" s="3">
        <v>37.398800000000001</v>
      </c>
      <c r="F25" s="3">
        <v>37.683349999999997</v>
      </c>
    </row>
    <row r="26" spans="2:6" x14ac:dyDescent="0.25">
      <c r="B26" s="1" t="s">
        <v>179</v>
      </c>
      <c r="C26" s="3">
        <v>113.07040000000001</v>
      </c>
      <c r="D26" s="3">
        <v>119.55419999999999</v>
      </c>
      <c r="E26" s="3">
        <v>125.40331</v>
      </c>
      <c r="F26" s="3">
        <v>128.55956</v>
      </c>
    </row>
    <row r="27" spans="2:6" x14ac:dyDescent="0.25">
      <c r="B27" s="82" t="s">
        <v>161</v>
      </c>
    </row>
  </sheetData>
  <mergeCells count="3">
    <mergeCell ref="B17:F17"/>
    <mergeCell ref="B23:F23"/>
    <mergeCell ref="B1:G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B1" sqref="B1:C2"/>
    </sheetView>
  </sheetViews>
  <sheetFormatPr defaultRowHeight="15" x14ac:dyDescent="0.25"/>
  <cols>
    <col min="2" max="2" width="18" customWidth="1"/>
    <col min="3" max="3" width="86.140625" customWidth="1"/>
  </cols>
  <sheetData>
    <row r="1" spans="2:3" x14ac:dyDescent="0.25">
      <c r="B1" s="198" t="s">
        <v>257</v>
      </c>
      <c r="C1" s="199"/>
    </row>
    <row r="2" spans="2:3" ht="15.75" thickBot="1" x14ac:dyDescent="0.3">
      <c r="B2" s="200"/>
      <c r="C2" s="201"/>
    </row>
    <row r="3" spans="2:3" ht="15.75" thickBot="1" x14ac:dyDescent="0.3">
      <c r="B3" s="115" t="s">
        <v>258</v>
      </c>
      <c r="C3" s="116" t="s">
        <v>259</v>
      </c>
    </row>
    <row r="4" spans="2:3" ht="75.75" thickBot="1" x14ac:dyDescent="0.3">
      <c r="B4" s="127" t="s">
        <v>260</v>
      </c>
      <c r="C4" s="128" t="s">
        <v>294</v>
      </c>
    </row>
    <row r="5" spans="2:3" ht="60.75" thickBot="1" x14ac:dyDescent="0.3">
      <c r="B5" s="127" t="s">
        <v>261</v>
      </c>
      <c r="C5" s="128" t="s">
        <v>295</v>
      </c>
    </row>
    <row r="6" spans="2:3" ht="60.75" thickBot="1" x14ac:dyDescent="0.3">
      <c r="B6" s="127" t="s">
        <v>262</v>
      </c>
      <c r="C6" s="128" t="s">
        <v>296</v>
      </c>
    </row>
    <row r="7" spans="2:3" ht="60.75" thickBot="1" x14ac:dyDescent="0.3">
      <c r="B7" s="127" t="s">
        <v>263</v>
      </c>
      <c r="C7" s="128" t="s">
        <v>297</v>
      </c>
    </row>
  </sheetData>
  <mergeCells count="1">
    <mergeCell ref="B1:C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B2" sqref="B2:F2"/>
    </sheetView>
  </sheetViews>
  <sheetFormatPr defaultRowHeight="15" x14ac:dyDescent="0.25"/>
  <cols>
    <col min="2" max="2" width="15" customWidth="1"/>
  </cols>
  <sheetData>
    <row r="2" spans="2:6" ht="15.75" x14ac:dyDescent="0.25">
      <c r="B2" s="349" t="s">
        <v>212</v>
      </c>
      <c r="C2" s="349"/>
      <c r="D2" s="349"/>
      <c r="E2" s="349"/>
      <c r="F2" s="349"/>
    </row>
    <row r="3" spans="2:6" x14ac:dyDescent="0.25">
      <c r="B3" s="83" t="s">
        <v>177</v>
      </c>
      <c r="C3" s="1" t="s">
        <v>10</v>
      </c>
      <c r="D3" s="1" t="s">
        <v>44</v>
      </c>
      <c r="E3" s="1" t="s">
        <v>97</v>
      </c>
      <c r="F3" s="1" t="s">
        <v>181</v>
      </c>
    </row>
    <row r="4" spans="2:6" x14ac:dyDescent="0.25">
      <c r="B4" s="1" t="s">
        <v>182</v>
      </c>
      <c r="C4" s="3">
        <v>4.9977900000000002</v>
      </c>
      <c r="D4" s="3">
        <v>-2.8457599999999998</v>
      </c>
      <c r="E4" s="3">
        <v>6.9887600000000001</v>
      </c>
      <c r="F4" s="3">
        <v>12.5</v>
      </c>
    </row>
    <row r="5" spans="2:6" x14ac:dyDescent="0.25">
      <c r="B5" s="1" t="s">
        <v>183</v>
      </c>
      <c r="C5" s="3">
        <v>3.1089000000000002</v>
      </c>
      <c r="D5" s="3">
        <v>-2.8948900000000002</v>
      </c>
      <c r="E5" s="3">
        <v>4.4176000000000002</v>
      </c>
      <c r="F5" s="3">
        <v>11.4</v>
      </c>
    </row>
    <row r="6" spans="2:6" x14ac:dyDescent="0.25">
      <c r="B6" s="1" t="s">
        <v>184</v>
      </c>
      <c r="C6" s="3">
        <v>6.2133900000000004</v>
      </c>
      <c r="D6" s="3">
        <v>1.26623</v>
      </c>
      <c r="E6" s="3">
        <v>8.4702900000000003</v>
      </c>
      <c r="F6" s="3">
        <v>13.3</v>
      </c>
    </row>
    <row r="7" spans="2:6" x14ac:dyDescent="0.25">
      <c r="B7" s="1" t="s">
        <v>185</v>
      </c>
      <c r="C7" s="3">
        <v>6.9039200000000003</v>
      </c>
      <c r="D7" s="3">
        <v>5.0278600000000004</v>
      </c>
      <c r="E7" s="3">
        <v>10.44694</v>
      </c>
      <c r="F7" s="3">
        <v>14.2</v>
      </c>
    </row>
    <row r="8" spans="2:6" x14ac:dyDescent="0.25">
      <c r="B8" s="1" t="s">
        <v>186</v>
      </c>
      <c r="C8" s="3">
        <v>5.4446000000000003</v>
      </c>
      <c r="D8" s="3">
        <v>6.25556</v>
      </c>
      <c r="E8" s="3">
        <v>10.654</v>
      </c>
      <c r="F8" s="3">
        <v>13</v>
      </c>
    </row>
    <row r="9" spans="2:6" x14ac:dyDescent="0.25">
      <c r="B9" s="1" t="s">
        <v>187</v>
      </c>
      <c r="C9" s="3">
        <v>6.4464600000000001</v>
      </c>
      <c r="D9" s="3">
        <v>12.163449999999999</v>
      </c>
      <c r="E9" s="3">
        <v>11.51886</v>
      </c>
      <c r="F9" s="3">
        <v>13.6</v>
      </c>
    </row>
    <row r="10" spans="2:6" x14ac:dyDescent="0.25">
      <c r="B10" s="1" t="s">
        <v>188</v>
      </c>
      <c r="C10" s="3">
        <v>3.4125700000000001</v>
      </c>
      <c r="D10" s="3">
        <v>8.8622999999999994</v>
      </c>
      <c r="E10" s="3">
        <v>8.5098699999999994</v>
      </c>
      <c r="F10" s="3">
        <v>11.1</v>
      </c>
    </row>
    <row r="11" spans="2:6" x14ac:dyDescent="0.25">
      <c r="B11" s="1" t="s">
        <v>189</v>
      </c>
      <c r="C11" s="3">
        <v>8.2502600000000008</v>
      </c>
      <c r="D11" s="3">
        <v>6.6700999999999997</v>
      </c>
      <c r="E11" s="3">
        <v>9.73339</v>
      </c>
      <c r="F11" s="3">
        <v>16.3</v>
      </c>
    </row>
    <row r="12" spans="2:6" x14ac:dyDescent="0.25">
      <c r="B12" s="1" t="s">
        <v>190</v>
      </c>
      <c r="C12" s="3">
        <v>7.8712200000000001</v>
      </c>
      <c r="D12" s="3">
        <v>8.9418799999999994</v>
      </c>
      <c r="E12" s="3">
        <v>10.556290000000001</v>
      </c>
      <c r="F12" s="3"/>
    </row>
    <row r="13" spans="2:6" x14ac:dyDescent="0.25">
      <c r="B13" s="1" t="s">
        <v>191</v>
      </c>
      <c r="C13" s="3">
        <v>9.9886199999999992</v>
      </c>
      <c r="D13" s="3">
        <v>11.130800000000001</v>
      </c>
      <c r="E13" s="3">
        <v>12.8796</v>
      </c>
      <c r="F13" s="3"/>
    </row>
    <row r="14" spans="2:6" x14ac:dyDescent="0.25">
      <c r="B14" s="1" t="s">
        <v>192</v>
      </c>
      <c r="C14" s="3">
        <v>10.21697</v>
      </c>
      <c r="D14" s="3">
        <v>11.28758</v>
      </c>
      <c r="E14" s="3">
        <v>12.849460000000001</v>
      </c>
      <c r="F14" s="3"/>
    </row>
    <row r="15" spans="2:6" x14ac:dyDescent="0.25">
      <c r="B15" s="1" t="s">
        <v>193</v>
      </c>
      <c r="C15" s="3">
        <v>5.7292399999999999</v>
      </c>
      <c r="D15" s="3">
        <v>11.218640000000001</v>
      </c>
      <c r="E15" s="3">
        <v>15.32119</v>
      </c>
      <c r="F15" s="3"/>
    </row>
    <row r="16" spans="2:6" x14ac:dyDescent="0.25">
      <c r="B16" s="1"/>
      <c r="C16" s="3"/>
      <c r="D16" s="3"/>
      <c r="E16" s="3"/>
      <c r="F16" s="3"/>
    </row>
    <row r="17" spans="2:2" x14ac:dyDescent="0.25">
      <c r="B17" s="83" t="s">
        <v>194</v>
      </c>
    </row>
  </sheetData>
  <mergeCells count="1">
    <mergeCell ref="B2:F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B2" sqref="B2:F2"/>
    </sheetView>
  </sheetViews>
  <sheetFormatPr defaultRowHeight="15" x14ac:dyDescent="0.25"/>
  <cols>
    <col min="2" max="2" width="10.42578125" customWidth="1"/>
    <col min="3" max="5" width="11.42578125" bestFit="1" customWidth="1"/>
    <col min="6" max="6" width="10.42578125" bestFit="1" customWidth="1"/>
  </cols>
  <sheetData>
    <row r="2" spans="2:6" ht="15.75" x14ac:dyDescent="0.25">
      <c r="B2" s="349" t="s">
        <v>214</v>
      </c>
      <c r="C2" s="349"/>
      <c r="D2" s="349"/>
      <c r="E2" s="349"/>
      <c r="F2" s="349"/>
    </row>
    <row r="3" spans="2:6" x14ac:dyDescent="0.25">
      <c r="B3" s="83" t="s">
        <v>195</v>
      </c>
      <c r="C3" s="1" t="s">
        <v>10</v>
      </c>
      <c r="D3" s="1" t="s">
        <v>44</v>
      </c>
      <c r="E3" s="1" t="s">
        <v>97</v>
      </c>
      <c r="F3" s="1" t="s">
        <v>181</v>
      </c>
    </row>
    <row r="4" spans="2:6" x14ac:dyDescent="0.25">
      <c r="B4" s="1" t="s">
        <v>182</v>
      </c>
      <c r="C4" s="3">
        <v>3.0378139000000002</v>
      </c>
      <c r="D4" s="3">
        <v>2.0012819999999998</v>
      </c>
      <c r="E4" s="3">
        <v>3.7836514000000001</v>
      </c>
      <c r="F4" s="3">
        <v>3.2879999999999998</v>
      </c>
    </row>
    <row r="5" spans="2:6" x14ac:dyDescent="0.25">
      <c r="B5" s="1" t="s">
        <v>183</v>
      </c>
      <c r="C5" s="3">
        <v>3.5687728000000001</v>
      </c>
      <c r="D5" s="3">
        <v>5.4257806000000004</v>
      </c>
      <c r="E5" s="3">
        <v>3.9124563999999999</v>
      </c>
      <c r="F5" s="3">
        <v>4.3499999999999996</v>
      </c>
    </row>
    <row r="6" spans="2:6" x14ac:dyDescent="0.25">
      <c r="B6" s="1" t="s">
        <v>184</v>
      </c>
      <c r="C6" s="3">
        <v>3.5383650000000002</v>
      </c>
      <c r="D6" s="3">
        <v>6.3504082000000004</v>
      </c>
      <c r="E6" s="3">
        <v>4.8153566999999997</v>
      </c>
      <c r="F6" s="3">
        <v>4.3220000000000001</v>
      </c>
    </row>
    <row r="7" spans="2:6" x14ac:dyDescent="0.25">
      <c r="B7" s="1" t="s">
        <v>185</v>
      </c>
      <c r="C7" s="3">
        <v>2.4078292000000001</v>
      </c>
      <c r="D7" s="3">
        <v>4.2900504000000002</v>
      </c>
      <c r="E7" s="3">
        <v>4.1620964000000003</v>
      </c>
      <c r="F7" s="3">
        <v>2.5209999999999999</v>
      </c>
    </row>
    <row r="8" spans="2:6" x14ac:dyDescent="0.25">
      <c r="B8" s="1" t="s">
        <v>186</v>
      </c>
      <c r="C8" s="3">
        <v>1.8280909999999999</v>
      </c>
      <c r="D8" s="3">
        <v>3.1585972</v>
      </c>
      <c r="E8" s="3">
        <v>3.1744447999999998</v>
      </c>
      <c r="F8" s="3">
        <v>1.9179999999999999</v>
      </c>
    </row>
    <row r="9" spans="2:6" x14ac:dyDescent="0.25">
      <c r="B9" s="1" t="s">
        <v>187</v>
      </c>
      <c r="C9" s="3">
        <v>1.7728164</v>
      </c>
      <c r="D9" s="3">
        <v>3.1288827000000001</v>
      </c>
      <c r="E9" s="3">
        <v>3.0265080000000002</v>
      </c>
      <c r="F9" s="3">
        <v>2.0173000000000001</v>
      </c>
    </row>
    <row r="10" spans="2:6" x14ac:dyDescent="0.25">
      <c r="B10" s="1" t="s">
        <v>188</v>
      </c>
      <c r="C10" s="3">
        <v>1.6028118</v>
      </c>
      <c r="D10" s="3">
        <v>3.0948068000000002</v>
      </c>
      <c r="E10" s="3">
        <v>2.5592860000000002</v>
      </c>
      <c r="F10" s="3">
        <v>1.87</v>
      </c>
    </row>
    <row r="11" spans="2:6" x14ac:dyDescent="0.25">
      <c r="B11" s="1" t="s">
        <v>189</v>
      </c>
      <c r="C11" s="3">
        <v>1.9271929999999999</v>
      </c>
      <c r="D11" s="3">
        <v>2.8924889</v>
      </c>
      <c r="E11" s="3">
        <v>2.5497439000000002</v>
      </c>
      <c r="F11" s="3">
        <v>2.25</v>
      </c>
    </row>
    <row r="12" spans="2:6" x14ac:dyDescent="0.25">
      <c r="B12" s="1" t="s">
        <v>190</v>
      </c>
      <c r="C12" s="3">
        <v>2.2255197</v>
      </c>
      <c r="D12" s="3">
        <v>3.4871872000000002</v>
      </c>
      <c r="E12" s="3">
        <v>3.0090547999999999</v>
      </c>
      <c r="F12" s="3">
        <v>2.6</v>
      </c>
    </row>
    <row r="13" spans="2:6" x14ac:dyDescent="0.25">
      <c r="B13" s="1" t="s">
        <v>191</v>
      </c>
      <c r="C13" s="3">
        <v>2.4948907</v>
      </c>
      <c r="D13" s="3">
        <v>3.4372574999999999</v>
      </c>
      <c r="E13" s="3">
        <v>2.9825514000000002</v>
      </c>
      <c r="F13" s="3"/>
    </row>
    <row r="14" spans="2:6" x14ac:dyDescent="0.25">
      <c r="B14" s="1" t="s">
        <v>192</v>
      </c>
      <c r="C14" s="3">
        <v>2.9466986999999998</v>
      </c>
      <c r="D14" s="3">
        <v>3.8393904000000001</v>
      </c>
      <c r="E14" s="3">
        <v>3.0723232</v>
      </c>
      <c r="F14" s="3"/>
    </row>
    <row r="15" spans="2:6" x14ac:dyDescent="0.25">
      <c r="B15" s="1" t="s">
        <v>193</v>
      </c>
      <c r="C15" s="3">
        <v>2.7639809</v>
      </c>
      <c r="D15" s="3">
        <v>3.5913206999999998</v>
      </c>
      <c r="E15" s="3">
        <v>3.1581508</v>
      </c>
      <c r="F15" s="3"/>
    </row>
    <row r="16" spans="2:6" x14ac:dyDescent="0.25">
      <c r="C16" s="84"/>
      <c r="D16" s="84"/>
      <c r="E16" s="84"/>
      <c r="F16" s="84"/>
    </row>
    <row r="17" spans="2:2" x14ac:dyDescent="0.25">
      <c r="B17" s="83" t="s">
        <v>196</v>
      </c>
    </row>
  </sheetData>
  <mergeCells count="1">
    <mergeCell ref="B2:F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6"/>
  <sheetViews>
    <sheetView workbookViewId="0">
      <selection activeCell="C9" sqref="C9"/>
    </sheetView>
  </sheetViews>
  <sheetFormatPr defaultColWidth="9.140625" defaultRowHeight="15.75" x14ac:dyDescent="0.25"/>
  <cols>
    <col min="1" max="1" width="9.140625" style="41"/>
    <col min="2" max="3" width="18.140625" style="41" customWidth="1"/>
    <col min="4" max="4" width="18.7109375" style="41" customWidth="1"/>
    <col min="5" max="5" width="17.7109375" style="41" customWidth="1"/>
    <col min="6" max="6" width="13.7109375" style="41" customWidth="1"/>
    <col min="7" max="16384" width="9.140625" style="41"/>
  </cols>
  <sheetData>
    <row r="2" spans="1:6" ht="37.5" customHeight="1" x14ac:dyDescent="0.25">
      <c r="A2" s="352" t="s">
        <v>101</v>
      </c>
      <c r="B2" s="352"/>
      <c r="C2" s="352"/>
    </row>
    <row r="3" spans="1:6" ht="31.5" x14ac:dyDescent="0.25">
      <c r="A3" s="57"/>
      <c r="B3" s="54" t="s">
        <v>99</v>
      </c>
      <c r="C3" s="54" t="s">
        <v>100</v>
      </c>
    </row>
    <row r="4" spans="1:6" x14ac:dyDescent="0.25">
      <c r="A4" s="57" t="s">
        <v>94</v>
      </c>
      <c r="B4" s="58">
        <v>27.60605</v>
      </c>
      <c r="C4" s="58">
        <v>101.78751</v>
      </c>
    </row>
    <row r="5" spans="1:6" x14ac:dyDescent="0.25">
      <c r="A5" s="57" t="s">
        <v>95</v>
      </c>
      <c r="B5" s="58">
        <v>38.045639999999999</v>
      </c>
      <c r="C5" s="58">
        <v>55.112160000000003</v>
      </c>
      <c r="F5" s="55"/>
    </row>
    <row r="6" spans="1:6" x14ac:dyDescent="0.25">
      <c r="A6" s="57" t="s">
        <v>96</v>
      </c>
      <c r="B6" s="58">
        <v>35.231290000000001</v>
      </c>
      <c r="C6" s="58">
        <v>79.612849999999995</v>
      </c>
      <c r="F6" s="55"/>
    </row>
    <row r="7" spans="1:6" x14ac:dyDescent="0.25">
      <c r="A7" s="57" t="s">
        <v>7</v>
      </c>
      <c r="B7" s="59">
        <v>66.235879999999995</v>
      </c>
      <c r="C7" s="58">
        <v>87.713890000000006</v>
      </c>
      <c r="F7" s="55"/>
    </row>
    <row r="8" spans="1:6" x14ac:dyDescent="0.25">
      <c r="A8" s="57" t="s">
        <v>8</v>
      </c>
      <c r="B8" s="58">
        <v>62.981400000000001</v>
      </c>
      <c r="C8" s="58">
        <v>123.00212999999999</v>
      </c>
      <c r="F8" s="55"/>
    </row>
    <row r="9" spans="1:6" x14ac:dyDescent="0.25">
      <c r="A9" s="57" t="s">
        <v>9</v>
      </c>
      <c r="B9" s="58">
        <v>90.407160000000005</v>
      </c>
      <c r="C9" s="58">
        <v>120.46253</v>
      </c>
      <c r="F9" s="55"/>
    </row>
    <row r="10" spans="1:6" x14ac:dyDescent="0.25">
      <c r="A10" s="57" t="s">
        <v>10</v>
      </c>
      <c r="B10" s="58">
        <v>73.421670000000006</v>
      </c>
      <c r="C10" s="58">
        <v>140.71612999999999</v>
      </c>
      <c r="F10" s="55"/>
    </row>
    <row r="11" spans="1:6" x14ac:dyDescent="0.25">
      <c r="A11" s="57" t="s">
        <v>44</v>
      </c>
      <c r="B11" s="58">
        <v>82.771850000000001</v>
      </c>
      <c r="C11" s="58">
        <v>165.56421</v>
      </c>
      <c r="F11" s="55"/>
    </row>
    <row r="12" spans="1:6" x14ac:dyDescent="0.25">
      <c r="A12" s="57" t="s">
        <v>97</v>
      </c>
      <c r="B12" s="58">
        <v>85.025919999999999</v>
      </c>
      <c r="C12" s="58">
        <v>169.08989</v>
      </c>
      <c r="E12" s="56"/>
      <c r="F12" s="55"/>
    </row>
    <row r="13" spans="1:6" x14ac:dyDescent="0.25">
      <c r="F13" s="55"/>
    </row>
    <row r="36" spans="6:6" x14ac:dyDescent="0.25">
      <c r="F36" s="56"/>
    </row>
  </sheetData>
  <mergeCells count="1">
    <mergeCell ref="A2:C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3"/>
  <sheetViews>
    <sheetView workbookViewId="0">
      <selection activeCell="I24" sqref="I24"/>
    </sheetView>
  </sheetViews>
  <sheetFormatPr defaultColWidth="8.85546875" defaultRowHeight="15.75" x14ac:dyDescent="0.25"/>
  <cols>
    <col min="1" max="1" width="8.85546875" style="41"/>
    <col min="2" max="2" width="11.140625" style="41" customWidth="1"/>
    <col min="3" max="3" width="14" style="41" customWidth="1"/>
    <col min="4" max="4" width="10.85546875" style="41" customWidth="1"/>
    <col min="5" max="5" width="11.85546875" style="41" customWidth="1"/>
    <col min="6" max="6" width="13.42578125" style="41" customWidth="1"/>
    <col min="7" max="7" width="12.85546875" style="41" customWidth="1"/>
    <col min="8" max="8" width="13.5703125" style="41" customWidth="1"/>
    <col min="9" max="9" width="12.42578125" style="41" customWidth="1"/>
    <col min="10" max="10" width="12.140625" style="41" customWidth="1"/>
    <col min="11" max="11" width="8.5703125" style="41" customWidth="1"/>
    <col min="12" max="12" width="12.42578125" style="41" customWidth="1"/>
    <col min="13" max="13" width="8.85546875" style="41"/>
    <col min="14" max="14" width="14.42578125" style="41" customWidth="1"/>
    <col min="15" max="16384" width="8.85546875" style="41"/>
  </cols>
  <sheetData>
    <row r="2" spans="2:14" x14ac:dyDescent="0.25">
      <c r="B2" s="353" t="s">
        <v>98</v>
      </c>
      <c r="C2" s="353"/>
      <c r="D2" s="353"/>
      <c r="E2" s="353"/>
      <c r="F2" s="353"/>
      <c r="G2" s="353"/>
      <c r="H2" s="353"/>
      <c r="I2" s="353"/>
      <c r="J2" s="353"/>
      <c r="K2" s="353"/>
      <c r="L2" s="353"/>
    </row>
    <row r="4" spans="2:14" ht="78.75" x14ac:dyDescent="0.25">
      <c r="B4" s="54"/>
      <c r="C4" s="54" t="s">
        <v>84</v>
      </c>
      <c r="D4" s="54" t="s">
        <v>85</v>
      </c>
      <c r="E4" s="54" t="s">
        <v>86</v>
      </c>
      <c r="F4" s="54" t="s">
        <v>87</v>
      </c>
      <c r="G4" s="54" t="s">
        <v>88</v>
      </c>
      <c r="H4" s="54" t="s">
        <v>89</v>
      </c>
      <c r="I4" s="54" t="s">
        <v>90</v>
      </c>
      <c r="J4" s="54" t="s">
        <v>91</v>
      </c>
      <c r="K4" s="54" t="s">
        <v>92</v>
      </c>
      <c r="L4" s="54" t="s">
        <v>93</v>
      </c>
      <c r="M4" s="51"/>
      <c r="N4" s="51"/>
    </row>
    <row r="5" spans="2:14" x14ac:dyDescent="0.25">
      <c r="B5" s="52" t="s">
        <v>94</v>
      </c>
      <c r="C5" s="53">
        <v>9.3699999999999992</v>
      </c>
      <c r="D5" s="53">
        <v>7</v>
      </c>
      <c r="E5" s="53">
        <v>3.93</v>
      </c>
      <c r="F5" s="53">
        <v>14.84</v>
      </c>
      <c r="G5" s="53">
        <v>34.380000000000003</v>
      </c>
      <c r="H5" s="53">
        <v>8.59</v>
      </c>
      <c r="I5" s="53">
        <v>9.6300000000000008</v>
      </c>
      <c r="J5" s="53">
        <v>3.44</v>
      </c>
      <c r="K5" s="53">
        <v>6.2</v>
      </c>
      <c r="L5" s="53">
        <f>100-(SUM(C5:K5))</f>
        <v>2.6199999999999903</v>
      </c>
    </row>
    <row r="6" spans="2:14" x14ac:dyDescent="0.25">
      <c r="B6" s="52" t="s">
        <v>95</v>
      </c>
      <c r="C6" s="53">
        <v>8.01</v>
      </c>
      <c r="D6" s="53">
        <v>3.39</v>
      </c>
      <c r="E6" s="53">
        <v>3.42</v>
      </c>
      <c r="F6" s="53">
        <v>11.62</v>
      </c>
      <c r="G6" s="53">
        <v>39.64</v>
      </c>
      <c r="H6" s="53">
        <v>6.58</v>
      </c>
      <c r="I6" s="53">
        <v>16.18</v>
      </c>
      <c r="J6" s="53">
        <v>2.1800000000000002</v>
      </c>
      <c r="K6" s="53">
        <v>6.58</v>
      </c>
      <c r="L6" s="53">
        <f t="shared" ref="L6:L13" si="0">100-(SUM(C6:K6))</f>
        <v>2.3999999999999915</v>
      </c>
    </row>
    <row r="7" spans="2:14" x14ac:dyDescent="0.25">
      <c r="B7" s="52" t="s">
        <v>96</v>
      </c>
      <c r="C7" s="53">
        <v>8.49</v>
      </c>
      <c r="D7" s="53">
        <v>4.01</v>
      </c>
      <c r="E7" s="53">
        <v>3.9</v>
      </c>
      <c r="F7" s="53">
        <v>12.38</v>
      </c>
      <c r="G7" s="53">
        <v>22.52</v>
      </c>
      <c r="H7" s="53">
        <v>7.17</v>
      </c>
      <c r="I7" s="53">
        <v>27.34</v>
      </c>
      <c r="J7" s="53">
        <v>2.76</v>
      </c>
      <c r="K7" s="53">
        <v>7.91</v>
      </c>
      <c r="L7" s="53">
        <f t="shared" si="0"/>
        <v>3.519999999999996</v>
      </c>
    </row>
    <row r="8" spans="2:14" x14ac:dyDescent="0.25">
      <c r="B8" s="52" t="s">
        <v>7</v>
      </c>
      <c r="C8" s="53">
        <v>7.63</v>
      </c>
      <c r="D8" s="53">
        <v>3.23</v>
      </c>
      <c r="E8" s="53">
        <v>2.68</v>
      </c>
      <c r="F8" s="53">
        <v>7.9</v>
      </c>
      <c r="G8" s="53">
        <v>17.079999999999998</v>
      </c>
      <c r="H8" s="53">
        <v>8.17</v>
      </c>
      <c r="I8" s="53">
        <v>43.7</v>
      </c>
      <c r="J8" s="53">
        <v>1.76</v>
      </c>
      <c r="K8" s="53">
        <v>5.36</v>
      </c>
      <c r="L8" s="53">
        <f t="shared" si="0"/>
        <v>2.4899999999999949</v>
      </c>
    </row>
    <row r="9" spans="2:14" x14ac:dyDescent="0.25">
      <c r="B9" s="52" t="s">
        <v>8</v>
      </c>
      <c r="C9" s="53">
        <v>4.43</v>
      </c>
      <c r="D9" s="53">
        <v>2.33</v>
      </c>
      <c r="E9" s="53">
        <v>2.2400000000000002</v>
      </c>
      <c r="F9" s="53">
        <v>6.38</v>
      </c>
      <c r="G9" s="53">
        <v>17.46</v>
      </c>
      <c r="H9" s="53">
        <v>5.89</v>
      </c>
      <c r="I9" s="53">
        <v>52.07</v>
      </c>
      <c r="J9" s="53">
        <v>1.51</v>
      </c>
      <c r="K9" s="53">
        <v>4.1100000000000003</v>
      </c>
      <c r="L9" s="53">
        <f t="shared" si="0"/>
        <v>3.5799999999999841</v>
      </c>
    </row>
    <row r="10" spans="2:14" x14ac:dyDescent="0.25">
      <c r="B10" s="52" t="s">
        <v>9</v>
      </c>
      <c r="C10" s="53">
        <v>3.22</v>
      </c>
      <c r="D10" s="53">
        <v>1.56</v>
      </c>
      <c r="E10" s="53">
        <v>1.04</v>
      </c>
      <c r="F10" s="53">
        <v>4.28</v>
      </c>
      <c r="G10" s="53">
        <v>6.35</v>
      </c>
      <c r="H10" s="53">
        <v>3.37</v>
      </c>
      <c r="I10" s="53">
        <v>72.63</v>
      </c>
      <c r="J10" s="53">
        <v>0.99</v>
      </c>
      <c r="K10" s="53">
        <v>3.92</v>
      </c>
      <c r="L10" s="53">
        <f t="shared" si="0"/>
        <v>2.6400000000000006</v>
      </c>
    </row>
    <row r="11" spans="2:14" x14ac:dyDescent="0.25">
      <c r="B11" s="52" t="s">
        <v>10</v>
      </c>
      <c r="C11" s="53">
        <v>3.57</v>
      </c>
      <c r="D11" s="53">
        <v>1.97</v>
      </c>
      <c r="E11" s="53">
        <v>0.95</v>
      </c>
      <c r="F11" s="53">
        <v>3.98</v>
      </c>
      <c r="G11" s="53">
        <v>4.55</v>
      </c>
      <c r="H11" s="53">
        <v>4.82</v>
      </c>
      <c r="I11" s="53">
        <v>73.099999999999994</v>
      </c>
      <c r="J11" s="53">
        <v>1.19</v>
      </c>
      <c r="K11" s="53">
        <v>4.79</v>
      </c>
      <c r="L11" s="53">
        <f t="shared" si="0"/>
        <v>1.0799999999999983</v>
      </c>
    </row>
    <row r="12" spans="2:14" x14ac:dyDescent="0.25">
      <c r="B12" s="52" t="s">
        <v>44</v>
      </c>
      <c r="C12" s="53">
        <v>3.95</v>
      </c>
      <c r="D12" s="53">
        <v>2.4</v>
      </c>
      <c r="E12" s="53">
        <v>1</v>
      </c>
      <c r="F12" s="53">
        <v>4.7300000000000004</v>
      </c>
      <c r="G12" s="53">
        <v>5.35</v>
      </c>
      <c r="H12" s="53">
        <v>5.29</v>
      </c>
      <c r="I12" s="53">
        <v>70.150000000000006</v>
      </c>
      <c r="J12" s="53">
        <v>1.28</v>
      </c>
      <c r="K12" s="53">
        <v>4.63</v>
      </c>
      <c r="L12" s="53">
        <f t="shared" si="0"/>
        <v>1.2199999999999989</v>
      </c>
    </row>
    <row r="13" spans="2:14" x14ac:dyDescent="0.25">
      <c r="B13" s="52" t="s">
        <v>97</v>
      </c>
      <c r="C13" s="53">
        <v>3.97</v>
      </c>
      <c r="D13" s="53">
        <v>2.77</v>
      </c>
      <c r="E13" s="53">
        <v>0.87</v>
      </c>
      <c r="F13" s="53">
        <v>4.03</v>
      </c>
      <c r="G13" s="53">
        <v>2.0099999999999998</v>
      </c>
      <c r="H13" s="53">
        <v>5.78</v>
      </c>
      <c r="I13" s="53">
        <v>73.27</v>
      </c>
      <c r="J13" s="53">
        <v>1.46</v>
      </c>
      <c r="K13" s="53">
        <v>4.3499999999999996</v>
      </c>
      <c r="L13" s="53">
        <f t="shared" si="0"/>
        <v>1.4900000000000233</v>
      </c>
    </row>
  </sheetData>
  <mergeCells count="1">
    <mergeCell ref="B2:L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T30" sqref="T30"/>
    </sheetView>
  </sheetViews>
  <sheetFormatPr defaultColWidth="8.7109375" defaultRowHeight="15.75" x14ac:dyDescent="0.25"/>
  <cols>
    <col min="1" max="16384" width="8.7109375" style="7"/>
  </cols>
  <sheetData>
    <row r="1" spans="1:16" x14ac:dyDescent="0.25">
      <c r="B1" s="354" t="s">
        <v>111</v>
      </c>
      <c r="C1" s="354"/>
      <c r="D1" s="354"/>
      <c r="E1" s="354"/>
      <c r="F1" s="354"/>
      <c r="G1" s="354"/>
      <c r="H1" s="354"/>
      <c r="I1" s="354"/>
      <c r="J1" s="354"/>
      <c r="K1" s="354"/>
      <c r="L1" s="354"/>
      <c r="M1" s="354"/>
      <c r="N1" s="354"/>
      <c r="O1" s="354"/>
      <c r="P1" s="354"/>
    </row>
    <row r="2" spans="1:16" x14ac:dyDescent="0.25">
      <c r="B2" s="355" t="s">
        <v>102</v>
      </c>
      <c r="C2" s="355"/>
      <c r="D2" s="355"/>
      <c r="E2" s="355"/>
      <c r="F2" s="355"/>
      <c r="G2" s="355"/>
      <c r="H2" s="355"/>
      <c r="I2" s="64"/>
      <c r="J2" s="355" t="s">
        <v>103</v>
      </c>
      <c r="K2" s="355"/>
      <c r="L2" s="355"/>
      <c r="M2" s="355"/>
      <c r="N2" s="355"/>
      <c r="O2" s="355"/>
      <c r="P2" s="355"/>
    </row>
    <row r="3" spans="1:16" x14ac:dyDescent="0.25">
      <c r="A3" s="65"/>
      <c r="B3" s="66"/>
      <c r="C3" s="67" t="s">
        <v>104</v>
      </c>
      <c r="D3" s="67"/>
      <c r="E3" s="67"/>
      <c r="F3" s="67"/>
      <c r="G3" s="67" t="s">
        <v>105</v>
      </c>
      <c r="H3" s="67"/>
      <c r="I3" s="67"/>
      <c r="J3" s="67"/>
      <c r="K3" s="67" t="s">
        <v>104</v>
      </c>
      <c r="L3" s="67"/>
      <c r="M3" s="67"/>
      <c r="N3" s="67"/>
      <c r="O3" s="67" t="s">
        <v>105</v>
      </c>
      <c r="P3" s="67"/>
    </row>
    <row r="4" spans="1:16" x14ac:dyDescent="0.25">
      <c r="B4" s="61"/>
      <c r="C4" s="60" t="s">
        <v>106</v>
      </c>
      <c r="D4" s="60" t="s">
        <v>107</v>
      </c>
      <c r="E4" s="61"/>
      <c r="F4" s="61"/>
      <c r="G4" s="60" t="s">
        <v>108</v>
      </c>
      <c r="H4" s="60" t="s">
        <v>109</v>
      </c>
      <c r="I4" s="61"/>
      <c r="J4" s="61"/>
      <c r="K4" s="60" t="s">
        <v>108</v>
      </c>
      <c r="L4" s="60" t="s">
        <v>109</v>
      </c>
      <c r="M4" s="61"/>
      <c r="N4" s="61"/>
      <c r="O4" s="60" t="s">
        <v>108</v>
      </c>
      <c r="P4" s="60" t="s">
        <v>109</v>
      </c>
    </row>
    <row r="5" spans="1:16" x14ac:dyDescent="0.25">
      <c r="B5" s="62">
        <v>43952</v>
      </c>
      <c r="C5" s="63">
        <v>312.40818181818184</v>
      </c>
      <c r="D5" s="63">
        <v>241.84777777777779</v>
      </c>
      <c r="E5" s="61"/>
      <c r="F5" s="62">
        <v>43952</v>
      </c>
      <c r="G5" s="63">
        <v>206.61916786916791</v>
      </c>
      <c r="H5" s="63">
        <v>159.95223398001178</v>
      </c>
      <c r="I5" s="61"/>
      <c r="J5" s="62">
        <v>43952</v>
      </c>
      <c r="K5" s="63">
        <v>381.0907692307693</v>
      </c>
      <c r="L5" s="63">
        <v>226.49</v>
      </c>
      <c r="M5" s="61"/>
      <c r="N5" s="62">
        <v>43952</v>
      </c>
      <c r="O5" s="63">
        <v>252.04415954415958</v>
      </c>
      <c r="P5" s="63">
        <v>149.79497354497354</v>
      </c>
    </row>
    <row r="6" spans="1:16" x14ac:dyDescent="0.25">
      <c r="B6" s="62">
        <v>43983</v>
      </c>
      <c r="C6" s="63">
        <v>321.8341666666667</v>
      </c>
      <c r="D6" s="63">
        <v>241.98777777777781</v>
      </c>
      <c r="E6" s="61"/>
      <c r="F6" s="62">
        <v>43983</v>
      </c>
      <c r="G6" s="63">
        <v>210.76238812486361</v>
      </c>
      <c r="H6" s="63">
        <v>158.47267699919962</v>
      </c>
      <c r="I6" s="61"/>
      <c r="J6" s="62">
        <v>43983</v>
      </c>
      <c r="K6" s="63">
        <v>383.99846153846158</v>
      </c>
      <c r="L6" s="63">
        <v>220.90333333333334</v>
      </c>
      <c r="M6" s="61"/>
      <c r="N6" s="62">
        <v>43983</v>
      </c>
      <c r="O6" s="63">
        <v>251.4724699007607</v>
      </c>
      <c r="P6" s="63">
        <v>144.66492032307357</v>
      </c>
    </row>
    <row r="7" spans="1:16" x14ac:dyDescent="0.25">
      <c r="B7" s="62">
        <v>44013</v>
      </c>
      <c r="C7" s="63">
        <v>327.47416666666663</v>
      </c>
      <c r="D7" s="63">
        <v>237.93400000000003</v>
      </c>
      <c r="E7" s="61"/>
      <c r="F7" s="62">
        <v>44013</v>
      </c>
      <c r="G7" s="63">
        <v>211.6833656539539</v>
      </c>
      <c r="H7" s="63">
        <v>153.80349062702007</v>
      </c>
      <c r="I7" s="61"/>
      <c r="J7" s="62">
        <v>44013</v>
      </c>
      <c r="K7" s="63">
        <v>380.40538461538466</v>
      </c>
      <c r="L7" s="63">
        <v>221.48</v>
      </c>
      <c r="M7" s="61"/>
      <c r="N7" s="62">
        <v>44013</v>
      </c>
      <c r="O7" s="63">
        <v>245.89876187161258</v>
      </c>
      <c r="P7" s="63">
        <v>143.16742081447964</v>
      </c>
    </row>
    <row r="8" spans="1:16" x14ac:dyDescent="0.25">
      <c r="B8" s="62">
        <v>44044</v>
      </c>
      <c r="C8" s="63">
        <v>325.27749999999997</v>
      </c>
      <c r="D8" s="63">
        <v>235.38200000000001</v>
      </c>
      <c r="E8" s="61"/>
      <c r="F8" s="62">
        <v>44044</v>
      </c>
      <c r="G8" s="63">
        <v>209.31628056628054</v>
      </c>
      <c r="H8" s="63">
        <v>151.46846846846847</v>
      </c>
      <c r="I8" s="61"/>
      <c r="J8" s="62">
        <v>44044</v>
      </c>
      <c r="K8" s="63">
        <v>374.68923076923068</v>
      </c>
      <c r="L8" s="63">
        <v>236.30500000000001</v>
      </c>
      <c r="M8" s="61"/>
      <c r="N8" s="62">
        <v>44044</v>
      </c>
      <c r="O8" s="63">
        <v>241.11276111276104</v>
      </c>
      <c r="P8" s="63">
        <v>152.06241956241956</v>
      </c>
    </row>
    <row r="9" spans="1:16" x14ac:dyDescent="0.25">
      <c r="B9" s="62">
        <v>44075</v>
      </c>
      <c r="C9" s="63">
        <v>322.88249999999999</v>
      </c>
      <c r="D9" s="63">
        <v>233.94599999999997</v>
      </c>
      <c r="E9" s="61"/>
      <c r="F9" s="62">
        <v>44075</v>
      </c>
      <c r="G9" s="63">
        <v>205.00476190476192</v>
      </c>
      <c r="H9" s="63">
        <v>148.53714285714284</v>
      </c>
      <c r="I9" s="61"/>
      <c r="J9" s="62">
        <v>44075</v>
      </c>
      <c r="K9" s="63">
        <v>370.59153846153845</v>
      </c>
      <c r="L9" s="63">
        <v>237.14500000000001</v>
      </c>
      <c r="M9" s="61"/>
      <c r="N9" s="62">
        <v>44075</v>
      </c>
      <c r="O9" s="63">
        <v>235.29621489621491</v>
      </c>
      <c r="P9" s="63">
        <v>150.56825396825397</v>
      </c>
    </row>
    <row r="10" spans="1:16" x14ac:dyDescent="0.25">
      <c r="B10" s="62">
        <v>44105</v>
      </c>
      <c r="C10" s="63">
        <v>322.54749999999996</v>
      </c>
      <c r="D10" s="63">
        <v>234.29299999999998</v>
      </c>
      <c r="E10" s="61"/>
      <c r="F10" s="62">
        <v>44105</v>
      </c>
      <c r="G10" s="63">
        <v>201.84449311639545</v>
      </c>
      <c r="H10" s="63">
        <v>146.61639549436794</v>
      </c>
      <c r="I10" s="61"/>
      <c r="J10" s="62">
        <v>44105</v>
      </c>
      <c r="K10" s="63">
        <v>371.63692307692321</v>
      </c>
      <c r="L10" s="63">
        <v>246.98375000000001</v>
      </c>
      <c r="M10" s="61"/>
      <c r="N10" s="62">
        <v>44105</v>
      </c>
      <c r="O10" s="63">
        <v>232.56378165013967</v>
      </c>
      <c r="P10" s="63">
        <v>154.55804130162701</v>
      </c>
    </row>
    <row r="11" spans="1:16" x14ac:dyDescent="0.25">
      <c r="B11" s="62">
        <v>44136</v>
      </c>
      <c r="C11" s="63">
        <v>325.91666666666669</v>
      </c>
      <c r="D11" s="63">
        <v>237.43200000000002</v>
      </c>
      <c r="E11" s="61"/>
      <c r="F11" s="62">
        <v>44136</v>
      </c>
      <c r="G11" s="63">
        <v>202.81062020327732</v>
      </c>
      <c r="H11" s="63">
        <v>147.74859987554453</v>
      </c>
      <c r="I11" s="61"/>
      <c r="J11" s="62">
        <v>44136</v>
      </c>
      <c r="K11" s="63">
        <v>372.50538461538468</v>
      </c>
      <c r="L11" s="63">
        <v>248.89000000000004</v>
      </c>
      <c r="M11" s="61"/>
      <c r="N11" s="62">
        <v>44136</v>
      </c>
      <c r="O11" s="63">
        <v>231.80173280359969</v>
      </c>
      <c r="P11" s="63">
        <v>154.87865588052273</v>
      </c>
    </row>
    <row r="12" spans="1:16" x14ac:dyDescent="0.25">
      <c r="B12" s="62">
        <v>44166</v>
      </c>
      <c r="C12" s="63">
        <v>326.81083333333328</v>
      </c>
      <c r="D12" s="63">
        <v>240.077</v>
      </c>
      <c r="E12" s="61"/>
      <c r="F12" s="62">
        <v>44166</v>
      </c>
      <c r="G12" s="63">
        <v>206.1898002103049</v>
      </c>
      <c r="H12" s="63">
        <v>151.46813880126183</v>
      </c>
      <c r="I12" s="61"/>
      <c r="J12" s="62">
        <v>44166</v>
      </c>
      <c r="K12" s="63">
        <v>373.64</v>
      </c>
      <c r="L12" s="63">
        <v>250.05374999999998</v>
      </c>
      <c r="M12" s="61"/>
      <c r="N12" s="62">
        <v>44166</v>
      </c>
      <c r="O12" s="63">
        <v>235.73501577287064</v>
      </c>
      <c r="P12" s="63">
        <v>157.76261829652995</v>
      </c>
    </row>
    <row r="13" spans="1:16" x14ac:dyDescent="0.25">
      <c r="B13" s="62">
        <v>44197</v>
      </c>
      <c r="C13" s="63">
        <v>330.02750000000003</v>
      </c>
      <c r="D13" s="63">
        <v>239.48500000000004</v>
      </c>
      <c r="E13" s="61"/>
      <c r="F13" s="62">
        <v>44197</v>
      </c>
      <c r="G13" s="63">
        <v>210.47672193877554</v>
      </c>
      <c r="H13" s="63">
        <v>152.73278061224491</v>
      </c>
      <c r="I13" s="61"/>
      <c r="J13" s="62">
        <v>44197</v>
      </c>
      <c r="K13" s="63">
        <v>375.13076923076926</v>
      </c>
      <c r="L13" s="63">
        <v>248.23624999999998</v>
      </c>
      <c r="M13" s="61"/>
      <c r="N13" s="62">
        <v>44197</v>
      </c>
      <c r="O13" s="63">
        <v>239.24156200941917</v>
      </c>
      <c r="P13" s="63">
        <v>158.31393494897955</v>
      </c>
    </row>
    <row r="14" spans="1:16" x14ac:dyDescent="0.25">
      <c r="B14" s="62">
        <v>44228</v>
      </c>
      <c r="C14" s="63">
        <v>333.20666666666665</v>
      </c>
      <c r="D14" s="63">
        <v>241.53000000000003</v>
      </c>
      <c r="E14" s="61"/>
      <c r="F14" s="62">
        <v>44228</v>
      </c>
      <c r="G14" s="63">
        <v>212.63986385875344</v>
      </c>
      <c r="H14" s="63">
        <v>154.13529036375243</v>
      </c>
      <c r="I14" s="61"/>
      <c r="J14" s="62">
        <v>44228</v>
      </c>
      <c r="K14" s="63">
        <v>377.06461538461531</v>
      </c>
      <c r="L14" s="63">
        <v>245.97333333333336</v>
      </c>
      <c r="M14" s="61"/>
      <c r="N14" s="62">
        <v>44228</v>
      </c>
      <c r="O14" s="63">
        <v>240.62834421481517</v>
      </c>
      <c r="P14" s="63">
        <v>156.97085726441185</v>
      </c>
    </row>
    <row r="15" spans="1:16" x14ac:dyDescent="0.25">
      <c r="B15" s="62">
        <v>44256</v>
      </c>
      <c r="C15" s="63">
        <v>337.33750000000003</v>
      </c>
      <c r="D15" s="63">
        <v>245.08099999999999</v>
      </c>
      <c r="E15" s="61"/>
      <c r="F15" s="62">
        <v>44256</v>
      </c>
      <c r="G15" s="63">
        <v>215.27600510529678</v>
      </c>
      <c r="H15" s="63">
        <v>156.40140395660498</v>
      </c>
      <c r="I15" s="61"/>
      <c r="J15" s="62">
        <v>44256</v>
      </c>
      <c r="K15" s="63">
        <v>379.31384615384616</v>
      </c>
      <c r="L15" s="63">
        <v>249.97333333333336</v>
      </c>
      <c r="M15" s="61"/>
      <c r="N15" s="62">
        <v>44256</v>
      </c>
      <c r="O15" s="63">
        <v>242.06371803053361</v>
      </c>
      <c r="P15" s="63">
        <v>159.52350563709851</v>
      </c>
    </row>
    <row r="16" spans="1:16" x14ac:dyDescent="0.25">
      <c r="B16" s="62">
        <v>44287</v>
      </c>
      <c r="C16" s="63">
        <v>339.34333333333331</v>
      </c>
      <c r="D16" s="63">
        <v>245.99200000000002</v>
      </c>
      <c r="E16" s="61"/>
      <c r="F16" s="62">
        <v>44287</v>
      </c>
      <c r="G16" s="63">
        <v>215.31937394247035</v>
      </c>
      <c r="H16" s="63">
        <v>156.08629441624367</v>
      </c>
      <c r="I16" s="61"/>
      <c r="J16" s="62">
        <v>44287</v>
      </c>
      <c r="K16" s="63">
        <v>380.0976923076924</v>
      </c>
      <c r="L16" s="63">
        <v>250.04333333333332</v>
      </c>
      <c r="M16" s="61"/>
      <c r="N16" s="62">
        <v>44287</v>
      </c>
      <c r="O16" s="63">
        <v>241.17873877391651</v>
      </c>
      <c r="P16" s="63">
        <v>158.65693739424705</v>
      </c>
    </row>
    <row r="17" spans="2:18" x14ac:dyDescent="0.25">
      <c r="B17" s="62">
        <v>44317</v>
      </c>
      <c r="C17" s="63">
        <v>339.94416666666666</v>
      </c>
      <c r="D17" s="63">
        <v>246.23499999999999</v>
      </c>
      <c r="E17" s="61"/>
      <c r="F17" s="62">
        <v>44317</v>
      </c>
      <c r="G17" s="63">
        <v>211.01438030208982</v>
      </c>
      <c r="H17" s="63">
        <v>152.84605834885164</v>
      </c>
      <c r="I17" s="61"/>
      <c r="J17" s="62">
        <v>44317</v>
      </c>
      <c r="K17" s="63">
        <v>380.56307692307689</v>
      </c>
      <c r="L17" s="63">
        <v>249.90444444444444</v>
      </c>
      <c r="M17" s="61"/>
      <c r="N17" s="62">
        <v>44317</v>
      </c>
      <c r="O17" s="63">
        <v>236.22785656305209</v>
      </c>
      <c r="P17" s="63">
        <v>155.12380164149252</v>
      </c>
    </row>
    <row r="18" spans="2:18" x14ac:dyDescent="0.25">
      <c r="B18" s="62">
        <v>44348</v>
      </c>
      <c r="C18" s="63">
        <v>340.86500000000001</v>
      </c>
      <c r="D18" s="63">
        <v>247.65199999999999</v>
      </c>
      <c r="E18" s="61"/>
      <c r="F18" s="62">
        <v>44348</v>
      </c>
      <c r="G18" s="63">
        <v>210.28069093152374</v>
      </c>
      <c r="H18" s="63">
        <v>152.77729796421963</v>
      </c>
      <c r="I18" s="61"/>
      <c r="J18" s="62">
        <v>44348</v>
      </c>
      <c r="K18" s="63">
        <v>380.95384615384614</v>
      </c>
      <c r="L18" s="63">
        <v>250.48999999999998</v>
      </c>
      <c r="M18" s="61"/>
      <c r="N18" s="62">
        <v>44348</v>
      </c>
      <c r="O18" s="63">
        <v>235.0116262516016</v>
      </c>
      <c r="P18" s="63">
        <v>154.52806909315237</v>
      </c>
    </row>
    <row r="19" spans="2:18" x14ac:dyDescent="0.25">
      <c r="B19" s="62">
        <v>44378</v>
      </c>
      <c r="C19" s="63">
        <v>341.75166666666672</v>
      </c>
      <c r="D19" s="63">
        <v>250.42000000000002</v>
      </c>
      <c r="E19" s="61"/>
      <c r="F19" s="62">
        <v>44378</v>
      </c>
      <c r="G19" s="63">
        <v>209.40665849673206</v>
      </c>
      <c r="H19" s="63">
        <v>153.44362745098042</v>
      </c>
      <c r="I19" s="61"/>
      <c r="J19" s="62">
        <v>44378</v>
      </c>
      <c r="K19" s="63">
        <v>383.96923076923082</v>
      </c>
      <c r="L19" s="63">
        <v>252.29333333333338</v>
      </c>
      <c r="M19" s="61"/>
      <c r="N19" s="62">
        <v>44378</v>
      </c>
      <c r="O19" s="63">
        <v>235.27526395173459</v>
      </c>
      <c r="P19" s="63">
        <v>154.59150326797388</v>
      </c>
      <c r="R19" s="7" t="s">
        <v>110</v>
      </c>
    </row>
    <row r="20" spans="2:18" x14ac:dyDescent="0.25">
      <c r="B20" s="62">
        <v>44409</v>
      </c>
      <c r="C20" s="63">
        <v>342.83333333333331</v>
      </c>
      <c r="D20" s="63">
        <v>249.8</v>
      </c>
      <c r="E20" s="61"/>
      <c r="F20" s="62">
        <v>44409</v>
      </c>
      <c r="G20" s="63">
        <v>209.55582722086388</v>
      </c>
      <c r="H20" s="63">
        <v>152.68948655256725</v>
      </c>
      <c r="I20" s="61"/>
      <c r="J20" s="62">
        <v>44409</v>
      </c>
      <c r="K20" s="63">
        <v>384.84615384615387</v>
      </c>
      <c r="L20" s="63">
        <v>252.33333333333334</v>
      </c>
      <c r="M20" s="61"/>
      <c r="N20" s="62">
        <v>44409</v>
      </c>
      <c r="O20" s="63">
        <v>235.23603535828479</v>
      </c>
      <c r="P20" s="63">
        <v>154.23797881010597</v>
      </c>
    </row>
    <row r="21" spans="2:18" x14ac:dyDescent="0.25">
      <c r="B21" s="62">
        <v>44440</v>
      </c>
      <c r="C21" s="63">
        <v>344.52749999999997</v>
      </c>
      <c r="D21" s="63">
        <v>251.06399999999999</v>
      </c>
      <c r="E21" s="61"/>
      <c r="F21" s="62">
        <v>44440</v>
      </c>
      <c r="G21" s="63">
        <v>210.07774390243901</v>
      </c>
      <c r="H21" s="63">
        <v>153.08780487804879</v>
      </c>
      <c r="I21" s="61"/>
      <c r="J21" s="62">
        <v>44440</v>
      </c>
      <c r="K21" s="63">
        <v>386.36615384615379</v>
      </c>
      <c r="L21" s="63">
        <v>253.03111111111113</v>
      </c>
      <c r="M21" s="61"/>
      <c r="N21" s="62">
        <v>44440</v>
      </c>
      <c r="O21" s="63">
        <v>235.58911819887425</v>
      </c>
      <c r="P21" s="63">
        <v>154.28726287262873</v>
      </c>
    </row>
    <row r="22" spans="2:18" x14ac:dyDescent="0.25">
      <c r="B22" s="62">
        <v>44470</v>
      </c>
      <c r="C22" s="63">
        <v>341.57727272727266</v>
      </c>
      <c r="D22" s="63">
        <v>252.62399999999997</v>
      </c>
      <c r="E22" s="61"/>
      <c r="F22" s="62">
        <v>44470</v>
      </c>
      <c r="G22" s="63">
        <v>205.39823976384403</v>
      </c>
      <c r="H22" s="63">
        <v>151.90859891761872</v>
      </c>
      <c r="I22" s="61"/>
      <c r="J22" s="62">
        <v>44470</v>
      </c>
      <c r="K22" s="63">
        <v>387.22076923076924</v>
      </c>
      <c r="L22" s="63">
        <v>253.37111111111108</v>
      </c>
      <c r="M22" s="61"/>
      <c r="N22" s="62">
        <v>44470</v>
      </c>
      <c r="O22" s="63">
        <v>232.84471992229055</v>
      </c>
      <c r="P22" s="63">
        <v>152.35785394534639</v>
      </c>
    </row>
    <row r="23" spans="2:18" x14ac:dyDescent="0.25">
      <c r="B23" s="62">
        <v>44501</v>
      </c>
      <c r="C23" s="63">
        <v>341.57727272727266</v>
      </c>
      <c r="D23" s="63">
        <v>252.05299999999997</v>
      </c>
      <c r="E23" s="61"/>
      <c r="F23" s="62">
        <v>44501</v>
      </c>
      <c r="G23" s="63">
        <v>203.80505532653501</v>
      </c>
      <c r="H23" s="63">
        <v>150.38961813842479</v>
      </c>
      <c r="I23" s="61"/>
      <c r="J23" s="62">
        <v>44501</v>
      </c>
      <c r="K23" s="63">
        <v>388.11076923076928</v>
      </c>
      <c r="L23" s="63">
        <v>253.61333333333334</v>
      </c>
      <c r="M23" s="61"/>
      <c r="N23" s="62">
        <v>44501</v>
      </c>
      <c r="O23" s="63">
        <v>231.56967137874065</v>
      </c>
      <c r="P23" s="63">
        <v>151.32060461416071</v>
      </c>
    </row>
    <row r="24" spans="2:18" x14ac:dyDescent="0.25">
      <c r="B24" s="62">
        <v>44531</v>
      </c>
      <c r="C24" s="63">
        <v>343.14545454545453</v>
      </c>
      <c r="D24" s="63">
        <v>253.6</v>
      </c>
      <c r="E24" s="61"/>
      <c r="F24" s="62">
        <v>44531</v>
      </c>
      <c r="G24" s="63">
        <v>205.47632008709851</v>
      </c>
      <c r="H24" s="63">
        <v>151.8562874251497</v>
      </c>
      <c r="I24" s="61"/>
      <c r="J24" s="62">
        <v>44531</v>
      </c>
      <c r="K24" s="63">
        <v>389.16153846153844</v>
      </c>
      <c r="L24" s="63">
        <v>254.13555555555558</v>
      </c>
      <c r="M24" s="61"/>
      <c r="N24" s="62">
        <v>44531</v>
      </c>
      <c r="O24" s="63">
        <v>233.03086135421464</v>
      </c>
      <c r="P24" s="63">
        <v>152.17697937458419</v>
      </c>
    </row>
    <row r="25" spans="2:18" x14ac:dyDescent="0.25">
      <c r="B25" s="62">
        <v>44562</v>
      </c>
      <c r="C25" s="63">
        <v>343.4636363636364</v>
      </c>
      <c r="D25" s="63">
        <v>254.05</v>
      </c>
      <c r="E25" s="61"/>
      <c r="F25" s="62">
        <v>44562</v>
      </c>
      <c r="G25" s="63">
        <v>206.40843531468533</v>
      </c>
      <c r="H25" s="63">
        <v>152.67427884615387</v>
      </c>
      <c r="I25" s="61"/>
      <c r="J25" s="62">
        <v>44562</v>
      </c>
      <c r="K25" s="63">
        <v>390.69230769230768</v>
      </c>
      <c r="L25" s="63">
        <v>255.14666666666668</v>
      </c>
      <c r="M25" s="61"/>
      <c r="N25" s="62">
        <v>44562</v>
      </c>
      <c r="O25" s="63">
        <v>234.79105029585799</v>
      </c>
      <c r="P25" s="63">
        <v>153.33333333333334</v>
      </c>
    </row>
    <row r="26" spans="2:18" x14ac:dyDescent="0.25">
      <c r="B26" s="62">
        <v>44593</v>
      </c>
      <c r="C26" s="63">
        <v>347.70454545454544</v>
      </c>
      <c r="D26" s="63">
        <v>256.541</v>
      </c>
      <c r="E26" s="61"/>
      <c r="F26" s="62">
        <v>44593</v>
      </c>
      <c r="G26" s="63">
        <v>208.58101107051317</v>
      </c>
      <c r="H26" s="63">
        <v>153.89382123575285</v>
      </c>
      <c r="I26" s="61"/>
      <c r="J26" s="62">
        <v>44593</v>
      </c>
      <c r="K26" s="63">
        <v>393.52076923076925</v>
      </c>
      <c r="L26" s="63">
        <v>255.68222222222221</v>
      </c>
      <c r="M26" s="61"/>
      <c r="N26" s="62">
        <v>44593</v>
      </c>
      <c r="O26" s="63">
        <v>236.06524848876381</v>
      </c>
      <c r="P26" s="63">
        <v>153.37865760181296</v>
      </c>
    </row>
    <row r="27" spans="2:18" x14ac:dyDescent="0.25">
      <c r="B27" s="62">
        <v>44621</v>
      </c>
      <c r="C27" s="63">
        <v>350.61727272727273</v>
      </c>
      <c r="D27" s="63">
        <v>259.49899999999997</v>
      </c>
      <c r="E27" s="61"/>
      <c r="F27" s="62">
        <v>44621</v>
      </c>
      <c r="G27" s="63">
        <v>207.83477932855527</v>
      </c>
      <c r="H27" s="63">
        <v>153.82276229994071</v>
      </c>
      <c r="I27" s="61"/>
      <c r="J27" s="62">
        <v>44621</v>
      </c>
      <c r="K27" s="63">
        <v>395.02076923076919</v>
      </c>
      <c r="L27" s="63">
        <v>255.93888888888893</v>
      </c>
      <c r="M27" s="61"/>
      <c r="N27" s="62">
        <v>44621</v>
      </c>
      <c r="O27" s="63">
        <v>234.15576125119694</v>
      </c>
      <c r="P27" s="63">
        <v>151.71244154646649</v>
      </c>
    </row>
    <row r="28" spans="2:18" x14ac:dyDescent="0.25">
      <c r="B28" s="62">
        <v>44652</v>
      </c>
      <c r="C28" s="63">
        <v>352.95454545454544</v>
      </c>
      <c r="D28" s="63">
        <v>261.74</v>
      </c>
      <c r="E28" s="61"/>
      <c r="F28" s="62">
        <v>44652</v>
      </c>
      <c r="G28" s="63">
        <v>206.64786033638492</v>
      </c>
      <c r="H28" s="63">
        <v>153.24355971896955</v>
      </c>
      <c r="I28" s="61"/>
      <c r="J28" s="62">
        <v>44652</v>
      </c>
      <c r="K28" s="63">
        <v>396.46153846153845</v>
      </c>
      <c r="L28" s="63">
        <v>256.61111111111109</v>
      </c>
      <c r="M28" s="61"/>
      <c r="N28" s="62">
        <v>44652</v>
      </c>
      <c r="O28" s="63">
        <v>232.12033867771572</v>
      </c>
      <c r="P28" s="63">
        <v>150.2406973718449</v>
      </c>
    </row>
    <row r="29" spans="2:18" x14ac:dyDescent="0.25">
      <c r="B29" s="62">
        <v>44682</v>
      </c>
      <c r="C29" s="63">
        <v>354.07181818181823</v>
      </c>
      <c r="D29" s="63">
        <v>263.83600000000007</v>
      </c>
      <c r="E29" s="61"/>
      <c r="F29" s="62">
        <v>44682</v>
      </c>
      <c r="G29" s="63">
        <v>205.37808479223796</v>
      </c>
      <c r="H29" s="63">
        <v>153.03712296983761</v>
      </c>
      <c r="I29" s="61"/>
      <c r="J29" s="62">
        <v>44682</v>
      </c>
      <c r="K29" s="63">
        <v>397.04769230769239</v>
      </c>
      <c r="L29" s="63">
        <v>258.74333333333334</v>
      </c>
      <c r="M29" s="61"/>
      <c r="N29" s="62">
        <v>44682</v>
      </c>
      <c r="O29" s="63">
        <v>230.3060860253436</v>
      </c>
      <c r="P29" s="63">
        <v>150.0831399845321</v>
      </c>
    </row>
    <row r="30" spans="2:18" x14ac:dyDescent="0.25">
      <c r="B30" s="62">
        <v>44713</v>
      </c>
      <c r="C30" s="63">
        <v>355.95727272727277</v>
      </c>
      <c r="D30" s="63">
        <v>273.63200000000001</v>
      </c>
      <c r="E30" s="61"/>
      <c r="F30" s="62">
        <v>44713</v>
      </c>
      <c r="G30" s="63">
        <v>205.04451193967327</v>
      </c>
      <c r="H30" s="63">
        <v>157.62211981566821</v>
      </c>
      <c r="I30" s="61"/>
      <c r="J30" s="62">
        <v>44713</v>
      </c>
      <c r="K30" s="63">
        <v>398.58692307692309</v>
      </c>
      <c r="L30" s="63">
        <v>259.82</v>
      </c>
      <c r="M30" s="61"/>
      <c r="N30" s="62">
        <v>44713</v>
      </c>
      <c r="O30" s="63">
        <v>229.60076214108472</v>
      </c>
      <c r="P30" s="63">
        <v>149.66589861751152</v>
      </c>
    </row>
    <row r="31" spans="2:18" x14ac:dyDescent="0.25">
      <c r="B31" s="62">
        <v>44743</v>
      </c>
      <c r="C31" s="63">
        <v>358.28727272727275</v>
      </c>
      <c r="D31" s="63">
        <v>266.48500000000001</v>
      </c>
      <c r="E31" s="61"/>
      <c r="F31" s="62">
        <v>44743</v>
      </c>
      <c r="G31" s="63">
        <v>205.5578156782976</v>
      </c>
      <c r="H31" s="63">
        <v>152.88869764773378</v>
      </c>
      <c r="I31" s="61"/>
      <c r="J31" s="62">
        <v>44743</v>
      </c>
      <c r="K31" s="63">
        <v>401.07846153846157</v>
      </c>
      <c r="L31" s="63">
        <v>261.31555555555559</v>
      </c>
      <c r="M31" s="61"/>
      <c r="N31" s="62">
        <v>44743</v>
      </c>
      <c r="O31" s="63">
        <v>230.10812480691999</v>
      </c>
      <c r="P31" s="63">
        <v>149.92286606744437</v>
      </c>
    </row>
    <row r="32" spans="2:18" x14ac:dyDescent="0.25">
      <c r="B32" s="62">
        <v>44774</v>
      </c>
      <c r="C32" s="63">
        <v>359.50181818181818</v>
      </c>
      <c r="D32" s="63">
        <v>267.66800000000001</v>
      </c>
      <c r="E32" s="61"/>
      <c r="F32" s="62">
        <v>44774</v>
      </c>
      <c r="G32" s="63">
        <v>205.07804802157338</v>
      </c>
      <c r="H32" s="63">
        <v>152.69138619509414</v>
      </c>
      <c r="I32" s="61"/>
      <c r="J32" s="62">
        <v>44774</v>
      </c>
      <c r="K32" s="63">
        <v>402.82923076923078</v>
      </c>
      <c r="L32" s="63">
        <v>261.75</v>
      </c>
      <c r="M32" s="61"/>
      <c r="N32" s="62">
        <v>44774</v>
      </c>
      <c r="O32" s="63">
        <v>229.79419895563646</v>
      </c>
      <c r="P32" s="63">
        <v>149.31545921277808</v>
      </c>
    </row>
    <row r="33" spans="2:16" x14ac:dyDescent="0.25">
      <c r="B33" s="62">
        <v>44805</v>
      </c>
      <c r="C33" s="63">
        <v>361.03090909090912</v>
      </c>
      <c r="D33" s="63">
        <v>269.36800000000005</v>
      </c>
      <c r="E33" s="61"/>
      <c r="F33" s="62">
        <v>44805</v>
      </c>
      <c r="G33" s="63">
        <v>204.66604823747682</v>
      </c>
      <c r="H33" s="63">
        <v>152.702947845805</v>
      </c>
      <c r="I33" s="61"/>
      <c r="J33" s="62">
        <v>44805</v>
      </c>
      <c r="K33" s="63">
        <v>404.28153846153833</v>
      </c>
      <c r="L33" s="63">
        <v>262.73888888888894</v>
      </c>
      <c r="M33" s="61"/>
      <c r="N33" s="62">
        <v>44805</v>
      </c>
      <c r="O33" s="63">
        <v>229.18454561311697</v>
      </c>
      <c r="P33" s="63">
        <v>148.94494834971027</v>
      </c>
    </row>
    <row r="34" spans="2:16" x14ac:dyDescent="0.25">
      <c r="B34" s="62">
        <v>44835</v>
      </c>
      <c r="C34" s="63">
        <v>363.66363636363633</v>
      </c>
      <c r="D34" s="63">
        <v>270.60000000000002</v>
      </c>
      <c r="E34" s="61"/>
      <c r="F34" s="62">
        <v>44835</v>
      </c>
      <c r="G34" s="63">
        <v>204.42025652818231</v>
      </c>
      <c r="H34" s="63">
        <v>152.10792580101182</v>
      </c>
      <c r="I34" s="61"/>
      <c r="J34" s="62">
        <v>44835</v>
      </c>
      <c r="K34" s="63">
        <v>407.60769230769228</v>
      </c>
      <c r="L34" s="63">
        <v>269.4375</v>
      </c>
      <c r="M34" s="61"/>
      <c r="N34" s="62">
        <v>44835</v>
      </c>
      <c r="O34" s="63">
        <v>229.12180568167076</v>
      </c>
      <c r="P34" s="63">
        <v>151.45446880269816</v>
      </c>
    </row>
  </sheetData>
  <mergeCells count="3">
    <mergeCell ref="B1:P1"/>
    <mergeCell ref="B2:H2"/>
    <mergeCell ref="J2:P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workbookViewId="0">
      <selection activeCell="D12" sqref="D12"/>
    </sheetView>
  </sheetViews>
  <sheetFormatPr defaultRowHeight="15" x14ac:dyDescent="0.25"/>
  <sheetData>
    <row r="1" spans="2:8" ht="15.75" x14ac:dyDescent="0.25">
      <c r="B1" s="349" t="s">
        <v>228</v>
      </c>
      <c r="C1" s="349"/>
      <c r="D1" s="349"/>
      <c r="E1" s="349"/>
      <c r="F1" s="349"/>
      <c r="G1" s="349"/>
      <c r="H1" s="349"/>
    </row>
    <row r="2" spans="2:8" x14ac:dyDescent="0.25">
      <c r="B2" s="83"/>
    </row>
    <row r="3" spans="2:8" x14ac:dyDescent="0.25">
      <c r="B3" s="83" t="s">
        <v>215</v>
      </c>
      <c r="C3" s="1" t="s">
        <v>216</v>
      </c>
    </row>
    <row r="4" spans="2:8" x14ac:dyDescent="0.25">
      <c r="B4" s="1" t="s">
        <v>7</v>
      </c>
      <c r="C4" s="1">
        <v>3.6</v>
      </c>
    </row>
    <row r="5" spans="2:8" x14ac:dyDescent="0.25">
      <c r="B5" s="1" t="s">
        <v>8</v>
      </c>
      <c r="C5" s="1">
        <v>3.7</v>
      </c>
    </row>
    <row r="6" spans="2:8" x14ac:dyDescent="0.25">
      <c r="B6" s="1" t="s">
        <v>9</v>
      </c>
      <c r="C6" s="1">
        <v>3.7</v>
      </c>
    </row>
    <row r="7" spans="2:8" x14ac:dyDescent="0.25">
      <c r="B7" s="1" t="s">
        <v>10</v>
      </c>
      <c r="C7" s="1">
        <v>3.9</v>
      </c>
    </row>
    <row r="8" spans="2:8" x14ac:dyDescent="0.25">
      <c r="B8" s="1" t="s">
        <v>44</v>
      </c>
      <c r="C8" s="1">
        <v>4.0999999999999996</v>
      </c>
    </row>
    <row r="10" spans="2:8" x14ac:dyDescent="0.25">
      <c r="B10" s="83" t="s">
        <v>217</v>
      </c>
    </row>
  </sheetData>
  <mergeCells count="1">
    <mergeCell ref="B1:H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7"/>
  <sheetViews>
    <sheetView workbookViewId="0">
      <selection activeCell="D8" sqref="D8"/>
    </sheetView>
  </sheetViews>
  <sheetFormatPr defaultRowHeight="15" x14ac:dyDescent="0.25"/>
  <cols>
    <col min="2" max="2" width="20.140625" customWidth="1"/>
  </cols>
  <sheetData>
    <row r="2" spans="2:15" ht="15.75" x14ac:dyDescent="0.25">
      <c r="B2" s="349" t="s">
        <v>229</v>
      </c>
      <c r="C2" s="349"/>
      <c r="D2" s="349"/>
      <c r="E2" s="349"/>
      <c r="F2" s="349"/>
      <c r="G2" s="349"/>
      <c r="H2" s="349"/>
      <c r="I2" s="349"/>
      <c r="J2" s="349"/>
      <c r="K2" s="349"/>
      <c r="L2" s="349"/>
      <c r="M2" s="349"/>
      <c r="N2" s="349"/>
      <c r="O2" s="349"/>
    </row>
    <row r="3" spans="2:15" x14ac:dyDescent="0.25">
      <c r="B3" s="1"/>
      <c r="C3" s="1" t="s">
        <v>94</v>
      </c>
      <c r="D3" s="1" t="s">
        <v>95</v>
      </c>
      <c r="E3" s="1" t="s">
        <v>96</v>
      </c>
      <c r="F3" s="1" t="s">
        <v>7</v>
      </c>
      <c r="G3" s="1" t="s">
        <v>8</v>
      </c>
      <c r="H3" s="1" t="s">
        <v>9</v>
      </c>
    </row>
    <row r="4" spans="2:15" ht="30" x14ac:dyDescent="0.25">
      <c r="B4" s="89" t="s">
        <v>218</v>
      </c>
      <c r="C4" s="1">
        <v>28.6</v>
      </c>
      <c r="D4" s="1">
        <v>29</v>
      </c>
      <c r="E4" s="1">
        <v>30.6</v>
      </c>
      <c r="F4" s="1">
        <v>32.4</v>
      </c>
      <c r="G4" s="1">
        <v>40.799999999999997</v>
      </c>
      <c r="H4" s="1">
        <v>40.6</v>
      </c>
    </row>
    <row r="5" spans="2:15" ht="30" x14ac:dyDescent="0.25">
      <c r="B5" s="89" t="s">
        <v>219</v>
      </c>
      <c r="C5" s="1">
        <v>64.2</v>
      </c>
      <c r="D5" s="1">
        <v>62.6</v>
      </c>
      <c r="E5" s="1">
        <v>60.6</v>
      </c>
      <c r="F5" s="1">
        <v>58.7</v>
      </c>
      <c r="G5" s="1">
        <v>48.8</v>
      </c>
      <c r="H5" s="1">
        <v>48.2</v>
      </c>
    </row>
    <row r="7" spans="2:15" x14ac:dyDescent="0.25">
      <c r="B7" s="83" t="s">
        <v>220</v>
      </c>
    </row>
  </sheetData>
  <mergeCells count="1">
    <mergeCell ref="B2:O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
  <sheetViews>
    <sheetView workbookViewId="0">
      <selection activeCell="B2" sqref="B2:N2"/>
    </sheetView>
  </sheetViews>
  <sheetFormatPr defaultRowHeight="15" x14ac:dyDescent="0.25"/>
  <cols>
    <col min="2" max="2" width="25.5703125" customWidth="1"/>
  </cols>
  <sheetData>
    <row r="2" spans="2:14" ht="15.75" x14ac:dyDescent="0.25">
      <c r="B2" s="349" t="s">
        <v>230</v>
      </c>
      <c r="C2" s="349"/>
      <c r="D2" s="349"/>
      <c r="E2" s="349"/>
      <c r="F2" s="349"/>
      <c r="G2" s="349"/>
      <c r="H2" s="349"/>
      <c r="I2" s="349"/>
      <c r="J2" s="349"/>
      <c r="K2" s="349"/>
      <c r="L2" s="349"/>
      <c r="M2" s="349"/>
      <c r="N2" s="349"/>
    </row>
    <row r="3" spans="2:14" x14ac:dyDescent="0.25">
      <c r="C3" t="s">
        <v>94</v>
      </c>
      <c r="D3" t="s">
        <v>95</v>
      </c>
      <c r="E3" t="s">
        <v>96</v>
      </c>
      <c r="F3" t="s">
        <v>7</v>
      </c>
      <c r="G3" t="s">
        <v>8</v>
      </c>
      <c r="H3" t="s">
        <v>9</v>
      </c>
    </row>
    <row r="4" spans="2:14" ht="45" x14ac:dyDescent="0.25">
      <c r="B4" s="90" t="s">
        <v>221</v>
      </c>
      <c r="C4">
        <v>6</v>
      </c>
      <c r="D4">
        <v>5.7</v>
      </c>
      <c r="E4">
        <v>6.3</v>
      </c>
      <c r="F4">
        <v>7.3</v>
      </c>
      <c r="G4">
        <v>9</v>
      </c>
      <c r="H4">
        <v>9.6</v>
      </c>
    </row>
    <row r="5" spans="2:14" ht="45" x14ac:dyDescent="0.25">
      <c r="B5" s="90" t="s">
        <v>222</v>
      </c>
      <c r="C5">
        <v>3.4</v>
      </c>
      <c r="D5">
        <v>3.7</v>
      </c>
      <c r="E5">
        <v>4.2</v>
      </c>
      <c r="F5">
        <v>4.7</v>
      </c>
      <c r="G5">
        <v>5.8</v>
      </c>
      <c r="H5">
        <v>6.6</v>
      </c>
    </row>
    <row r="7" spans="2:14" x14ac:dyDescent="0.25">
      <c r="B7" s="83" t="s">
        <v>220</v>
      </c>
    </row>
  </sheetData>
  <mergeCells count="1">
    <mergeCell ref="B2:N2"/>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workbookViewId="0">
      <selection activeCell="B9" sqref="B9"/>
    </sheetView>
  </sheetViews>
  <sheetFormatPr defaultRowHeight="15" x14ac:dyDescent="0.25"/>
  <cols>
    <col min="2" max="2" width="22" customWidth="1"/>
  </cols>
  <sheetData>
    <row r="1" spans="2:12" ht="15.75" x14ac:dyDescent="0.25">
      <c r="B1" s="349" t="s">
        <v>231</v>
      </c>
      <c r="C1" s="349"/>
      <c r="D1" s="349"/>
      <c r="E1" s="349"/>
      <c r="F1" s="349"/>
      <c r="G1" s="349"/>
      <c r="H1" s="349"/>
      <c r="I1" s="349"/>
      <c r="J1" s="349"/>
      <c r="K1" s="349"/>
      <c r="L1" s="349"/>
    </row>
    <row r="2" spans="2:12" x14ac:dyDescent="0.25">
      <c r="B2" s="82" t="s">
        <v>153</v>
      </c>
      <c r="C2" s="1" t="s">
        <v>223</v>
      </c>
    </row>
    <row r="3" spans="2:12" x14ac:dyDescent="0.25">
      <c r="B3" s="1" t="s">
        <v>61</v>
      </c>
      <c r="C3" s="1">
        <v>36.700000000000003</v>
      </c>
    </row>
    <row r="4" spans="2:12" x14ac:dyDescent="0.25">
      <c r="B4" s="1" t="s">
        <v>59</v>
      </c>
      <c r="C4" s="1">
        <v>63.2</v>
      </c>
    </row>
    <row r="5" spans="2:12" x14ac:dyDescent="0.25">
      <c r="B5" s="1" t="s">
        <v>63</v>
      </c>
      <c r="C5" s="1">
        <v>53.5</v>
      </c>
    </row>
    <row r="6" spans="2:12" x14ac:dyDescent="0.25">
      <c r="B6" s="1" t="s">
        <v>65</v>
      </c>
      <c r="C6" s="1">
        <v>38.299999999999997</v>
      </c>
    </row>
    <row r="7" spans="2:12" x14ac:dyDescent="0.25">
      <c r="B7" s="1" t="s">
        <v>64</v>
      </c>
      <c r="C7" s="1">
        <v>40.700000000000003</v>
      </c>
    </row>
    <row r="8" spans="2:12" x14ac:dyDescent="0.25">
      <c r="B8" s="1" t="s">
        <v>70</v>
      </c>
      <c r="C8" s="1">
        <v>47.2</v>
      </c>
    </row>
    <row r="9" spans="2:12" x14ac:dyDescent="0.25">
      <c r="B9" s="1" t="s">
        <v>224</v>
      </c>
      <c r="C9" s="1">
        <v>44.9</v>
      </c>
    </row>
    <row r="10" spans="2:12" x14ac:dyDescent="0.25">
      <c r="B10" s="1" t="s">
        <v>62</v>
      </c>
      <c r="C10" s="1">
        <v>63.9</v>
      </c>
    </row>
    <row r="11" spans="2:12" x14ac:dyDescent="0.25">
      <c r="B11" s="1" t="s">
        <v>71</v>
      </c>
      <c r="C11" s="1">
        <v>33.299999999999997</v>
      </c>
    </row>
    <row r="12" spans="2:12" x14ac:dyDescent="0.25">
      <c r="B12" s="1" t="s">
        <v>75</v>
      </c>
      <c r="C12" s="1">
        <v>68.599999999999994</v>
      </c>
    </row>
    <row r="13" spans="2:12" x14ac:dyDescent="0.25">
      <c r="B13" s="1" t="s">
        <v>156</v>
      </c>
      <c r="C13" s="1">
        <v>55.7</v>
      </c>
    </row>
    <row r="14" spans="2:12" x14ac:dyDescent="0.25">
      <c r="B14" s="1" t="s">
        <v>74</v>
      </c>
      <c r="C14" s="1">
        <v>48.4</v>
      </c>
    </row>
    <row r="15" spans="2:12" x14ac:dyDescent="0.25">
      <c r="B15" s="1" t="s">
        <v>72</v>
      </c>
      <c r="C15" s="1">
        <v>53.2</v>
      </c>
    </row>
    <row r="16" spans="2:12" x14ac:dyDescent="0.25">
      <c r="B16" s="1" t="s">
        <v>77</v>
      </c>
      <c r="C16" s="1">
        <v>65.5</v>
      </c>
    </row>
    <row r="17" spans="2:3" x14ac:dyDescent="0.25">
      <c r="B17" s="1" t="s">
        <v>60</v>
      </c>
      <c r="C17" s="1">
        <v>44.9</v>
      </c>
    </row>
    <row r="18" spans="2:3" x14ac:dyDescent="0.25">
      <c r="B18" s="1" t="s">
        <v>68</v>
      </c>
      <c r="C18" s="1">
        <v>44.3</v>
      </c>
    </row>
    <row r="19" spans="2:3" x14ac:dyDescent="0.25">
      <c r="B19" s="1" t="s">
        <v>155</v>
      </c>
      <c r="C19" s="1">
        <v>71.3</v>
      </c>
    </row>
    <row r="20" spans="2:3" x14ac:dyDescent="0.25">
      <c r="B20" s="1" t="s">
        <v>79</v>
      </c>
      <c r="C20" s="1">
        <v>35.5</v>
      </c>
    </row>
    <row r="21" spans="2:3" x14ac:dyDescent="0.25">
      <c r="B21" s="1" t="s">
        <v>66</v>
      </c>
      <c r="C21" s="1">
        <v>68.7</v>
      </c>
    </row>
    <row r="22" spans="2:3" x14ac:dyDescent="0.25">
      <c r="B22" s="1" t="s">
        <v>73</v>
      </c>
      <c r="C22" s="1">
        <v>48</v>
      </c>
    </row>
    <row r="23" spans="2:3" x14ac:dyDescent="0.25">
      <c r="B23" s="1" t="s">
        <v>158</v>
      </c>
      <c r="C23" s="1">
        <v>45.8</v>
      </c>
    </row>
    <row r="25" spans="2:3" x14ac:dyDescent="0.25">
      <c r="B25" s="83" t="s">
        <v>225</v>
      </c>
    </row>
    <row r="26" spans="2:3" x14ac:dyDescent="0.25">
      <c r="B26" s="83" t="s">
        <v>226</v>
      </c>
    </row>
  </sheetData>
  <mergeCells count="1">
    <mergeCell ref="B1:L1"/>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workbookViewId="0">
      <selection activeCell="L8" sqref="L8"/>
    </sheetView>
  </sheetViews>
  <sheetFormatPr defaultRowHeight="15" x14ac:dyDescent="0.25"/>
  <cols>
    <col min="2" max="2" width="21.7109375" customWidth="1"/>
  </cols>
  <sheetData>
    <row r="2" spans="2:12" ht="15.75" x14ac:dyDescent="0.25">
      <c r="B2" s="349" t="s">
        <v>232</v>
      </c>
      <c r="C2" s="349"/>
      <c r="D2" s="349"/>
      <c r="E2" s="349"/>
      <c r="F2" s="349"/>
      <c r="G2" s="349"/>
      <c r="H2" s="349"/>
      <c r="I2" s="349"/>
      <c r="J2" s="349"/>
      <c r="K2" s="349"/>
      <c r="L2" s="349"/>
    </row>
    <row r="3" spans="2:12" ht="30" x14ac:dyDescent="0.25">
      <c r="B3" s="82" t="s">
        <v>153</v>
      </c>
      <c r="C3" s="89" t="s">
        <v>227</v>
      </c>
    </row>
    <row r="4" spans="2:12" x14ac:dyDescent="0.25">
      <c r="B4" s="1" t="s">
        <v>61</v>
      </c>
      <c r="C4" s="1">
        <v>55.2</v>
      </c>
    </row>
    <row r="5" spans="2:12" x14ac:dyDescent="0.25">
      <c r="B5" s="1" t="s">
        <v>59</v>
      </c>
      <c r="C5" s="1">
        <v>31.7</v>
      </c>
    </row>
    <row r="6" spans="2:12" x14ac:dyDescent="0.25">
      <c r="B6" s="1" t="s">
        <v>63</v>
      </c>
      <c r="C6" s="1">
        <v>44.5</v>
      </c>
    </row>
    <row r="7" spans="2:12" x14ac:dyDescent="0.25">
      <c r="B7" s="1" t="s">
        <v>65</v>
      </c>
      <c r="C7" s="1">
        <v>46.7</v>
      </c>
    </row>
    <row r="8" spans="2:12" x14ac:dyDescent="0.25">
      <c r="B8" s="1" t="s">
        <v>64</v>
      </c>
      <c r="C8" s="1">
        <v>44.4</v>
      </c>
    </row>
    <row r="9" spans="2:12" x14ac:dyDescent="0.25">
      <c r="B9" s="1" t="s">
        <v>70</v>
      </c>
      <c r="C9" s="1">
        <v>36.299999999999997</v>
      </c>
    </row>
    <row r="10" spans="2:12" x14ac:dyDescent="0.25">
      <c r="B10" s="1" t="s">
        <v>224</v>
      </c>
      <c r="C10" s="1">
        <v>51.3</v>
      </c>
    </row>
    <row r="11" spans="2:12" x14ac:dyDescent="0.25">
      <c r="B11" s="1" t="s">
        <v>62</v>
      </c>
      <c r="C11" s="1">
        <v>33.5</v>
      </c>
    </row>
    <row r="12" spans="2:12" x14ac:dyDescent="0.25">
      <c r="B12" s="1" t="s">
        <v>71</v>
      </c>
      <c r="C12" s="1">
        <v>33.9</v>
      </c>
    </row>
    <row r="13" spans="2:12" x14ac:dyDescent="0.25">
      <c r="B13" s="1" t="s">
        <v>75</v>
      </c>
      <c r="C13" s="1">
        <v>25.1</v>
      </c>
    </row>
    <row r="14" spans="2:12" x14ac:dyDescent="0.25">
      <c r="B14" s="1" t="s">
        <v>156</v>
      </c>
      <c r="C14" s="1">
        <v>40.799999999999997</v>
      </c>
    </row>
    <row r="15" spans="2:12" x14ac:dyDescent="0.25">
      <c r="B15" s="1" t="s">
        <v>74</v>
      </c>
      <c r="C15" s="1">
        <v>26.9</v>
      </c>
    </row>
    <row r="16" spans="2:12" x14ac:dyDescent="0.25">
      <c r="B16" s="1" t="s">
        <v>72</v>
      </c>
      <c r="C16" s="1">
        <v>40.9</v>
      </c>
    </row>
    <row r="17" spans="2:3" x14ac:dyDescent="0.25">
      <c r="B17" s="1" t="s">
        <v>77</v>
      </c>
      <c r="C17" s="1">
        <v>29.1</v>
      </c>
    </row>
    <row r="18" spans="2:3" x14ac:dyDescent="0.25">
      <c r="B18" s="1" t="s">
        <v>60</v>
      </c>
      <c r="C18" s="1">
        <v>43.7</v>
      </c>
    </row>
    <row r="19" spans="2:3" x14ac:dyDescent="0.25">
      <c r="B19" s="1" t="s">
        <v>68</v>
      </c>
      <c r="C19" s="1">
        <v>46.9</v>
      </c>
    </row>
    <row r="20" spans="2:3" x14ac:dyDescent="0.25">
      <c r="B20" s="1" t="s">
        <v>155</v>
      </c>
      <c r="C20" s="1">
        <v>24.8</v>
      </c>
    </row>
    <row r="21" spans="2:3" x14ac:dyDescent="0.25">
      <c r="B21" s="1" t="s">
        <v>79</v>
      </c>
      <c r="C21" s="1">
        <v>61</v>
      </c>
    </row>
    <row r="22" spans="2:3" x14ac:dyDescent="0.25">
      <c r="B22" s="1" t="s">
        <v>66</v>
      </c>
      <c r="C22" s="1">
        <v>25.9</v>
      </c>
    </row>
    <row r="23" spans="2:3" x14ac:dyDescent="0.25">
      <c r="B23" s="1" t="s">
        <v>73</v>
      </c>
      <c r="C23" s="1">
        <v>40.9</v>
      </c>
    </row>
    <row r="24" spans="2:3" x14ac:dyDescent="0.25">
      <c r="B24" s="1" t="s">
        <v>158</v>
      </c>
      <c r="C24" s="1">
        <v>51.9</v>
      </c>
    </row>
    <row r="26" spans="2:3" x14ac:dyDescent="0.25">
      <c r="B26" s="83" t="s">
        <v>225</v>
      </c>
    </row>
    <row r="27" spans="2:3" x14ac:dyDescent="0.25">
      <c r="B27" s="83" t="s">
        <v>226</v>
      </c>
    </row>
  </sheetData>
  <mergeCells count="1">
    <mergeCell ref="B2:L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workbookViewId="0">
      <selection activeCell="E9" sqref="E9"/>
    </sheetView>
  </sheetViews>
  <sheetFormatPr defaultColWidth="9.140625" defaultRowHeight="15" x14ac:dyDescent="0.25"/>
  <cols>
    <col min="1" max="16384" width="9.140625" style="1"/>
  </cols>
  <sheetData>
    <row r="2" spans="1:11" ht="15.75" thickBot="1" x14ac:dyDescent="0.3"/>
    <row r="3" spans="1:11" x14ac:dyDescent="0.25">
      <c r="A3" s="207" t="s">
        <v>38</v>
      </c>
      <c r="B3" s="208"/>
      <c r="C3" s="208"/>
      <c r="D3" s="208"/>
      <c r="E3" s="208"/>
      <c r="F3" s="208"/>
      <c r="G3" s="208"/>
      <c r="H3" s="208"/>
      <c r="I3" s="208"/>
      <c r="J3" s="208"/>
      <c r="K3" s="209"/>
    </row>
    <row r="4" spans="1:11" x14ac:dyDescent="0.25">
      <c r="A4" s="210" t="s">
        <v>39</v>
      </c>
      <c r="B4" s="210"/>
      <c r="C4" s="210"/>
      <c r="D4" s="210"/>
      <c r="E4" s="210"/>
      <c r="F4" s="210"/>
      <c r="G4" s="210"/>
      <c r="H4" s="210"/>
      <c r="I4" s="210"/>
      <c r="J4" s="210"/>
      <c r="K4" s="210"/>
    </row>
    <row r="5" spans="1:11" x14ac:dyDescent="0.25">
      <c r="A5" s="211" t="s">
        <v>40</v>
      </c>
      <c r="B5" s="211"/>
      <c r="C5" s="211"/>
      <c r="D5" s="211"/>
      <c r="E5" s="211"/>
      <c r="F5" s="211"/>
      <c r="G5" s="211"/>
      <c r="H5" s="211"/>
      <c r="I5" s="211"/>
      <c r="J5" s="211"/>
      <c r="K5" s="211"/>
    </row>
    <row r="6" spans="1:11" x14ac:dyDescent="0.25">
      <c r="A6" s="212"/>
      <c r="B6" s="212"/>
      <c r="C6" s="202" t="s">
        <v>41</v>
      </c>
      <c r="D6" s="202"/>
      <c r="E6" s="202"/>
      <c r="F6" s="202" t="s">
        <v>42</v>
      </c>
      <c r="G6" s="202"/>
      <c r="H6" s="202"/>
      <c r="I6" s="202" t="s">
        <v>43</v>
      </c>
      <c r="J6" s="202"/>
      <c r="K6" s="202"/>
    </row>
    <row r="7" spans="1:11" x14ac:dyDescent="0.25">
      <c r="A7" s="212"/>
      <c r="B7" s="212"/>
      <c r="C7" s="43" t="s">
        <v>9</v>
      </c>
      <c r="D7" s="43" t="s">
        <v>10</v>
      </c>
      <c r="E7" s="43" t="s">
        <v>44</v>
      </c>
      <c r="F7" s="43" t="s">
        <v>9</v>
      </c>
      <c r="G7" s="43" t="s">
        <v>10</v>
      </c>
      <c r="H7" s="43" t="s">
        <v>44</v>
      </c>
      <c r="I7" s="43" t="s">
        <v>9</v>
      </c>
      <c r="J7" s="43" t="s">
        <v>10</v>
      </c>
      <c r="K7" s="43" t="s">
        <v>44</v>
      </c>
    </row>
    <row r="8" spans="1:11" x14ac:dyDescent="0.25">
      <c r="A8" s="202" t="s">
        <v>45</v>
      </c>
      <c r="B8" s="42" t="s">
        <v>46</v>
      </c>
      <c r="C8" s="44">
        <v>55.1</v>
      </c>
      <c r="D8" s="44">
        <v>56.3</v>
      </c>
      <c r="E8" s="44">
        <v>57.1</v>
      </c>
      <c r="F8" s="44">
        <v>56.7</v>
      </c>
      <c r="G8" s="44">
        <v>57.8</v>
      </c>
      <c r="H8" s="44">
        <v>58.4</v>
      </c>
      <c r="I8" s="44">
        <v>55.6</v>
      </c>
      <c r="J8" s="44">
        <v>56.8</v>
      </c>
      <c r="K8" s="44">
        <v>57.5</v>
      </c>
    </row>
    <row r="9" spans="1:11" x14ac:dyDescent="0.25">
      <c r="A9" s="202"/>
      <c r="B9" s="42" t="s">
        <v>47</v>
      </c>
      <c r="C9" s="44">
        <v>52.1</v>
      </c>
      <c r="D9" s="44">
        <v>53.8</v>
      </c>
      <c r="E9" s="44">
        <v>54.9</v>
      </c>
      <c r="F9" s="44">
        <v>52.7</v>
      </c>
      <c r="G9" s="44">
        <v>54.1</v>
      </c>
      <c r="H9" s="44">
        <v>54.9</v>
      </c>
      <c r="I9" s="44">
        <v>52.3</v>
      </c>
      <c r="J9" s="44">
        <v>53.9</v>
      </c>
      <c r="K9" s="44">
        <v>54.9</v>
      </c>
    </row>
    <row r="10" spans="1:11" x14ac:dyDescent="0.25">
      <c r="A10" s="202"/>
      <c r="B10" s="42" t="s">
        <v>48</v>
      </c>
      <c r="C10" s="44">
        <v>5.6</v>
      </c>
      <c r="D10" s="44">
        <v>4.5</v>
      </c>
      <c r="E10" s="44">
        <v>3.9</v>
      </c>
      <c r="F10" s="44">
        <v>7.1</v>
      </c>
      <c r="G10" s="44">
        <v>6.4</v>
      </c>
      <c r="H10" s="44">
        <v>6.1</v>
      </c>
      <c r="I10" s="44">
        <v>6</v>
      </c>
      <c r="J10" s="44">
        <v>5.0999999999999996</v>
      </c>
      <c r="K10" s="44">
        <v>4.5</v>
      </c>
    </row>
    <row r="11" spans="1:11" x14ac:dyDescent="0.25">
      <c r="A11" s="202" t="s">
        <v>49</v>
      </c>
      <c r="B11" s="42" t="s">
        <v>46</v>
      </c>
      <c r="C11" s="44">
        <v>19.7</v>
      </c>
      <c r="D11" s="44">
        <v>24.7</v>
      </c>
      <c r="E11" s="44">
        <v>27.7</v>
      </c>
      <c r="F11" s="44">
        <v>16.100000000000001</v>
      </c>
      <c r="G11" s="44">
        <v>18.5</v>
      </c>
      <c r="H11" s="44">
        <v>18.600000000000001</v>
      </c>
      <c r="I11" s="44">
        <v>18.600000000000001</v>
      </c>
      <c r="J11" s="44">
        <v>22.8</v>
      </c>
      <c r="K11" s="44">
        <v>25.1</v>
      </c>
    </row>
    <row r="12" spans="1:11" x14ac:dyDescent="0.25">
      <c r="A12" s="202"/>
      <c r="B12" s="42" t="s">
        <v>47</v>
      </c>
      <c r="C12" s="44">
        <v>19</v>
      </c>
      <c r="D12" s="44">
        <v>24</v>
      </c>
      <c r="E12" s="44">
        <v>27.1</v>
      </c>
      <c r="F12" s="44">
        <v>14.5</v>
      </c>
      <c r="G12" s="44">
        <v>16.8</v>
      </c>
      <c r="H12" s="44">
        <v>17</v>
      </c>
      <c r="I12" s="44">
        <v>17.600000000000001</v>
      </c>
      <c r="J12" s="44">
        <v>21.8</v>
      </c>
      <c r="K12" s="44">
        <v>24.2</v>
      </c>
    </row>
    <row r="13" spans="1:11" x14ac:dyDescent="0.25">
      <c r="A13" s="202"/>
      <c r="B13" s="42" t="s">
        <v>48</v>
      </c>
      <c r="C13" s="44">
        <v>3.5</v>
      </c>
      <c r="D13" s="44">
        <v>2.6</v>
      </c>
      <c r="E13" s="44">
        <v>2.1</v>
      </c>
      <c r="F13" s="44">
        <v>9.9</v>
      </c>
      <c r="G13" s="44">
        <v>8.9</v>
      </c>
      <c r="H13" s="44">
        <v>8.6</v>
      </c>
      <c r="I13" s="44">
        <v>5.2</v>
      </c>
      <c r="J13" s="44">
        <v>4.2</v>
      </c>
      <c r="K13" s="44">
        <v>3.5</v>
      </c>
    </row>
    <row r="14" spans="1:11" x14ac:dyDescent="0.25">
      <c r="A14" s="202" t="s">
        <v>50</v>
      </c>
      <c r="B14" s="42" t="s">
        <v>46</v>
      </c>
      <c r="C14" s="44">
        <v>37.700000000000003</v>
      </c>
      <c r="D14" s="44">
        <v>40.799999999999997</v>
      </c>
      <c r="E14" s="44">
        <v>42.7</v>
      </c>
      <c r="F14" s="44">
        <v>36.9</v>
      </c>
      <c r="G14" s="44">
        <v>38.6</v>
      </c>
      <c r="H14" s="44">
        <v>38.9</v>
      </c>
      <c r="I14" s="44">
        <v>37.5</v>
      </c>
      <c r="J14" s="44">
        <v>40.1</v>
      </c>
      <c r="K14" s="44">
        <v>41.6</v>
      </c>
    </row>
    <row r="15" spans="1:11" x14ac:dyDescent="0.25">
      <c r="A15" s="202"/>
      <c r="B15" s="42" t="s">
        <v>47</v>
      </c>
      <c r="C15" s="44">
        <v>35.799999999999997</v>
      </c>
      <c r="D15" s="44">
        <v>39.200000000000003</v>
      </c>
      <c r="E15" s="44">
        <v>41.3</v>
      </c>
      <c r="F15" s="44">
        <v>34.1</v>
      </c>
      <c r="G15" s="44">
        <v>35.9</v>
      </c>
      <c r="H15" s="44">
        <v>36.299999999999997</v>
      </c>
      <c r="I15" s="44">
        <v>35.299999999999997</v>
      </c>
      <c r="J15" s="44">
        <v>38.200000000000003</v>
      </c>
      <c r="K15" s="44">
        <v>39.799999999999997</v>
      </c>
    </row>
    <row r="16" spans="1:11" x14ac:dyDescent="0.25">
      <c r="A16" s="202"/>
      <c r="B16" s="42" t="s">
        <v>48</v>
      </c>
      <c r="C16" s="44">
        <v>5</v>
      </c>
      <c r="D16" s="44">
        <v>4</v>
      </c>
      <c r="E16" s="44">
        <v>3.3</v>
      </c>
      <c r="F16" s="44">
        <v>7.7</v>
      </c>
      <c r="G16" s="44">
        <v>7</v>
      </c>
      <c r="H16" s="44">
        <v>6.7</v>
      </c>
      <c r="I16" s="44">
        <v>5.8</v>
      </c>
      <c r="J16" s="44">
        <v>4.8</v>
      </c>
      <c r="K16" s="44">
        <v>4.2</v>
      </c>
    </row>
    <row r="17" spans="1:11" x14ac:dyDescent="0.25">
      <c r="A17" s="203" t="s">
        <v>51</v>
      </c>
      <c r="B17" s="203"/>
      <c r="C17" s="203"/>
      <c r="D17" s="203"/>
      <c r="E17" s="203"/>
      <c r="F17" s="203"/>
      <c r="G17" s="203"/>
      <c r="H17" s="203"/>
      <c r="I17" s="203"/>
      <c r="J17" s="203"/>
      <c r="K17" s="203"/>
    </row>
    <row r="36" spans="1:11" x14ac:dyDescent="0.25">
      <c r="A36" s="204"/>
      <c r="B36" s="205"/>
      <c r="C36" s="205"/>
      <c r="D36" s="205"/>
      <c r="E36" s="205"/>
      <c r="F36" s="205"/>
      <c r="G36" s="205"/>
      <c r="H36" s="205"/>
      <c r="I36" s="205"/>
      <c r="J36" s="205"/>
      <c r="K36" s="206"/>
    </row>
  </sheetData>
  <mergeCells count="12">
    <mergeCell ref="A3:K3"/>
    <mergeCell ref="A4:K4"/>
    <mergeCell ref="A5:K5"/>
    <mergeCell ref="A6:B7"/>
    <mergeCell ref="C6:E6"/>
    <mergeCell ref="F6:H6"/>
    <mergeCell ref="I6:K6"/>
    <mergeCell ref="A8:A10"/>
    <mergeCell ref="A11:A13"/>
    <mergeCell ref="A14:A16"/>
    <mergeCell ref="A17:K17"/>
    <mergeCell ref="A36:K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7"/>
  <sheetViews>
    <sheetView workbookViewId="0">
      <selection activeCell="O9" sqref="O9"/>
    </sheetView>
  </sheetViews>
  <sheetFormatPr defaultRowHeight="15" x14ac:dyDescent="0.25"/>
  <cols>
    <col min="2" max="2" width="15.140625" customWidth="1"/>
  </cols>
  <sheetData>
    <row r="2" spans="2:12" x14ac:dyDescent="0.25">
      <c r="B2" s="213" t="s">
        <v>52</v>
      </c>
      <c r="C2" s="213"/>
      <c r="D2" s="213"/>
      <c r="E2" s="213"/>
      <c r="F2" s="213"/>
      <c r="G2" s="213"/>
      <c r="H2" s="213"/>
      <c r="I2" s="213"/>
      <c r="J2" s="213"/>
      <c r="K2" s="213"/>
      <c r="L2" s="213"/>
    </row>
    <row r="3" spans="2:12" x14ac:dyDescent="0.25">
      <c r="B3" s="212" t="s">
        <v>53</v>
      </c>
      <c r="C3" s="212"/>
      <c r="D3" s="212"/>
      <c r="E3" s="212"/>
      <c r="F3" s="212"/>
      <c r="G3" s="212"/>
      <c r="H3" s="212"/>
      <c r="I3" s="212"/>
      <c r="J3" s="212"/>
      <c r="K3" s="212"/>
      <c r="L3" s="212"/>
    </row>
    <row r="4" spans="2:12" x14ac:dyDescent="0.25">
      <c r="B4" s="211" t="s">
        <v>40</v>
      </c>
      <c r="C4" s="211"/>
      <c r="D4" s="211"/>
      <c r="E4" s="211"/>
      <c r="F4" s="211"/>
      <c r="G4" s="211"/>
      <c r="H4" s="211"/>
      <c r="I4" s="211"/>
      <c r="J4" s="211"/>
      <c r="K4" s="211"/>
      <c r="L4" s="211"/>
    </row>
    <row r="5" spans="2:12" x14ac:dyDescent="0.25">
      <c r="B5" s="214"/>
      <c r="C5" s="214"/>
      <c r="D5" s="202" t="s">
        <v>41</v>
      </c>
      <c r="E5" s="202"/>
      <c r="F5" s="202"/>
      <c r="G5" s="202" t="s">
        <v>42</v>
      </c>
      <c r="H5" s="202"/>
      <c r="I5" s="202"/>
      <c r="J5" s="202" t="s">
        <v>43</v>
      </c>
      <c r="K5" s="202"/>
      <c r="L5" s="202"/>
    </row>
    <row r="6" spans="2:12" x14ac:dyDescent="0.25">
      <c r="B6" s="214"/>
      <c r="C6" s="214"/>
      <c r="D6" s="43" t="s">
        <v>9</v>
      </c>
      <c r="E6" s="43" t="s">
        <v>10</v>
      </c>
      <c r="F6" s="43" t="s">
        <v>44</v>
      </c>
      <c r="G6" s="43" t="s">
        <v>9</v>
      </c>
      <c r="H6" s="43" t="s">
        <v>10</v>
      </c>
      <c r="I6" s="43" t="s">
        <v>44</v>
      </c>
      <c r="J6" s="43" t="s">
        <v>9</v>
      </c>
      <c r="K6" s="43" t="s">
        <v>10</v>
      </c>
      <c r="L6" s="43" t="s">
        <v>44</v>
      </c>
    </row>
    <row r="7" spans="2:12" x14ac:dyDescent="0.25">
      <c r="B7" s="202" t="s">
        <v>45</v>
      </c>
      <c r="C7" s="42" t="s">
        <v>46</v>
      </c>
      <c r="D7" s="45">
        <v>75.5</v>
      </c>
      <c r="E7" s="45">
        <v>76.7</v>
      </c>
      <c r="F7" s="45">
        <v>76.7</v>
      </c>
      <c r="G7" s="45">
        <v>73.7</v>
      </c>
      <c r="H7" s="45">
        <v>73.8</v>
      </c>
      <c r="I7" s="45">
        <v>73.8</v>
      </c>
      <c r="J7" s="45">
        <v>74.900000000000006</v>
      </c>
      <c r="K7" s="45">
        <v>75.8</v>
      </c>
      <c r="L7" s="45">
        <v>75.8</v>
      </c>
    </row>
    <row r="8" spans="2:12" x14ac:dyDescent="0.25">
      <c r="B8" s="202"/>
      <c r="C8" s="42" t="s">
        <v>47</v>
      </c>
      <c r="D8" s="45">
        <v>69</v>
      </c>
      <c r="E8" s="45">
        <v>70.099999999999994</v>
      </c>
      <c r="F8" s="45">
        <v>71.2</v>
      </c>
      <c r="G8" s="45">
        <v>67.2</v>
      </c>
      <c r="H8" s="45">
        <v>66</v>
      </c>
      <c r="I8" s="45">
        <v>66.8</v>
      </c>
      <c r="J8" s="45">
        <v>68.400000000000006</v>
      </c>
      <c r="K8" s="45">
        <v>68.8</v>
      </c>
      <c r="L8" s="45">
        <v>69.900000000000006</v>
      </c>
    </row>
    <row r="9" spans="2:12" x14ac:dyDescent="0.25">
      <c r="B9" s="202"/>
      <c r="C9" s="42" t="s">
        <v>48</v>
      </c>
      <c r="D9" s="45">
        <v>8.6</v>
      </c>
      <c r="E9" s="45">
        <v>8.6999999999999993</v>
      </c>
      <c r="F9" s="45">
        <v>7.1</v>
      </c>
      <c r="G9" s="45">
        <v>8.8000000000000007</v>
      </c>
      <c r="H9" s="45">
        <v>10.5</v>
      </c>
      <c r="I9" s="45">
        <v>9.4</v>
      </c>
      <c r="J9" s="45">
        <v>8.6999999999999993</v>
      </c>
      <c r="K9" s="45">
        <v>9.3000000000000007</v>
      </c>
      <c r="L9" s="45">
        <v>7.8</v>
      </c>
    </row>
    <row r="10" spans="2:12" x14ac:dyDescent="0.25">
      <c r="B10" s="202" t="s">
        <v>49</v>
      </c>
      <c r="C10" s="42" t="s">
        <v>46</v>
      </c>
      <c r="D10" s="45">
        <v>22.5</v>
      </c>
      <c r="E10" s="45">
        <v>28.3</v>
      </c>
      <c r="F10" s="45">
        <v>30</v>
      </c>
      <c r="G10" s="45">
        <v>19.7</v>
      </c>
      <c r="H10" s="45">
        <v>22.1</v>
      </c>
      <c r="I10" s="45">
        <v>21.7</v>
      </c>
      <c r="J10" s="45">
        <v>21.6</v>
      </c>
      <c r="K10" s="45">
        <v>26.3</v>
      </c>
      <c r="L10" s="45">
        <v>27.5</v>
      </c>
    </row>
    <row r="11" spans="2:12" x14ac:dyDescent="0.25">
      <c r="B11" s="202"/>
      <c r="C11" s="42" t="s">
        <v>47</v>
      </c>
      <c r="D11" s="45">
        <v>20.9</v>
      </c>
      <c r="E11" s="45">
        <v>26.7</v>
      </c>
      <c r="F11" s="45">
        <v>28.6</v>
      </c>
      <c r="G11" s="45">
        <v>17.399999999999999</v>
      </c>
      <c r="H11" s="45">
        <v>19.399999999999999</v>
      </c>
      <c r="I11" s="45">
        <v>19</v>
      </c>
      <c r="J11" s="45">
        <v>19.8</v>
      </c>
      <c r="K11" s="45">
        <v>24.4</v>
      </c>
      <c r="L11" s="45">
        <v>25.7</v>
      </c>
    </row>
    <row r="12" spans="2:12" x14ac:dyDescent="0.25">
      <c r="B12" s="202"/>
      <c r="C12" s="42" t="s">
        <v>48</v>
      </c>
      <c r="D12" s="45">
        <v>7.3</v>
      </c>
      <c r="E12" s="45">
        <v>5.5</v>
      </c>
      <c r="F12" s="45">
        <v>4.8</v>
      </c>
      <c r="G12" s="45">
        <v>12.1</v>
      </c>
      <c r="H12" s="45">
        <v>12.4</v>
      </c>
      <c r="I12" s="45">
        <v>12.2</v>
      </c>
      <c r="J12" s="45">
        <v>8.6999999999999993</v>
      </c>
      <c r="K12" s="45">
        <v>7.3</v>
      </c>
      <c r="L12" s="45">
        <v>6.6</v>
      </c>
    </row>
    <row r="13" spans="2:12" x14ac:dyDescent="0.25">
      <c r="B13" s="202" t="s">
        <v>50</v>
      </c>
      <c r="C13" s="42" t="s">
        <v>46</v>
      </c>
      <c r="D13" s="45">
        <v>49.1</v>
      </c>
      <c r="E13" s="45">
        <v>52.5</v>
      </c>
      <c r="F13" s="45">
        <v>53.4</v>
      </c>
      <c r="G13" s="45">
        <v>47.1</v>
      </c>
      <c r="H13" s="45">
        <v>48.2</v>
      </c>
      <c r="I13" s="45">
        <v>48</v>
      </c>
      <c r="J13" s="45">
        <v>48.5</v>
      </c>
      <c r="K13" s="45">
        <v>51.2</v>
      </c>
      <c r="L13" s="45">
        <v>51.8</v>
      </c>
    </row>
    <row r="14" spans="2:12" x14ac:dyDescent="0.25">
      <c r="B14" s="202"/>
      <c r="C14" s="42" t="s">
        <v>47</v>
      </c>
      <c r="D14" s="45">
        <v>45</v>
      </c>
      <c r="E14" s="45">
        <v>48.4</v>
      </c>
      <c r="F14" s="45">
        <v>50</v>
      </c>
      <c r="G14" s="45">
        <v>42.7</v>
      </c>
      <c r="H14" s="45">
        <v>43</v>
      </c>
      <c r="I14" s="45">
        <v>43.1</v>
      </c>
      <c r="J14" s="45">
        <v>44.3</v>
      </c>
      <c r="K14" s="45">
        <v>46.7</v>
      </c>
      <c r="L14" s="45">
        <v>47.9</v>
      </c>
    </row>
    <row r="15" spans="2:12" x14ac:dyDescent="0.25">
      <c r="B15" s="202"/>
      <c r="C15" s="42" t="s">
        <v>48</v>
      </c>
      <c r="D15" s="45">
        <v>8.3000000000000007</v>
      </c>
      <c r="E15" s="45">
        <v>7.8</v>
      </c>
      <c r="F15" s="45">
        <v>6.5</v>
      </c>
      <c r="G15" s="45">
        <v>9.5</v>
      </c>
      <c r="H15" s="45">
        <v>11</v>
      </c>
      <c r="I15" s="45">
        <v>10.1</v>
      </c>
      <c r="J15" s="45">
        <v>8.6999999999999993</v>
      </c>
      <c r="K15" s="45">
        <v>8.8000000000000007</v>
      </c>
      <c r="L15" s="45">
        <v>7.5</v>
      </c>
    </row>
    <row r="16" spans="2:12" x14ac:dyDescent="0.25">
      <c r="B16" s="215" t="s">
        <v>51</v>
      </c>
      <c r="C16" s="215"/>
      <c r="D16" s="215"/>
      <c r="E16" s="215"/>
      <c r="F16" s="215"/>
      <c r="G16" s="215"/>
      <c r="H16" s="215"/>
      <c r="I16" s="215"/>
      <c r="J16" s="215"/>
      <c r="K16" s="215"/>
      <c r="L16" s="215"/>
    </row>
    <row r="17" spans="2:12" x14ac:dyDescent="0.25">
      <c r="B17" s="215" t="s">
        <v>54</v>
      </c>
      <c r="C17" s="215"/>
      <c r="D17" s="215"/>
      <c r="E17" s="215"/>
      <c r="F17" s="215"/>
      <c r="G17" s="215"/>
      <c r="H17" s="215"/>
      <c r="I17" s="215"/>
      <c r="J17" s="215"/>
      <c r="K17" s="215"/>
      <c r="L17" s="215"/>
    </row>
  </sheetData>
  <mergeCells count="12">
    <mergeCell ref="B10:B12"/>
    <mergeCell ref="B13:B15"/>
    <mergeCell ref="B16:L16"/>
    <mergeCell ref="B17:L17"/>
    <mergeCell ref="B7:B9"/>
    <mergeCell ref="B2:L2"/>
    <mergeCell ref="B3:L3"/>
    <mergeCell ref="B4:L4"/>
    <mergeCell ref="B5:C6"/>
    <mergeCell ref="D5:F5"/>
    <mergeCell ref="G5:I5"/>
    <mergeCell ref="J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workbookViewId="0">
      <selection activeCell="B2" sqref="B2:F3"/>
    </sheetView>
  </sheetViews>
  <sheetFormatPr defaultRowHeight="15" x14ac:dyDescent="0.25"/>
  <cols>
    <col min="2" max="2" width="18.5703125" customWidth="1"/>
  </cols>
  <sheetData>
    <row r="1" spans="2:6" ht="15.75" thickBot="1" x14ac:dyDescent="0.3"/>
    <row r="2" spans="2:6" ht="29.1" customHeight="1" x14ac:dyDescent="0.25">
      <c r="B2" s="198" t="s">
        <v>269</v>
      </c>
      <c r="C2" s="219"/>
      <c r="D2" s="219"/>
      <c r="E2" s="219"/>
      <c r="F2" s="199"/>
    </row>
    <row r="3" spans="2:6" ht="15.75" thickBot="1" x14ac:dyDescent="0.3">
      <c r="B3" s="200"/>
      <c r="C3" s="220"/>
      <c r="D3" s="220"/>
      <c r="E3" s="220"/>
      <c r="F3" s="201"/>
    </row>
    <row r="4" spans="2:6" ht="43.5" thickBot="1" x14ac:dyDescent="0.3">
      <c r="B4" s="115" t="s">
        <v>142</v>
      </c>
      <c r="C4" s="116" t="s">
        <v>264</v>
      </c>
      <c r="D4" s="124" t="s">
        <v>265</v>
      </c>
      <c r="E4" s="116" t="s">
        <v>266</v>
      </c>
      <c r="F4" s="124" t="s">
        <v>267</v>
      </c>
    </row>
    <row r="5" spans="2:6" ht="15.75" thickBot="1" x14ac:dyDescent="0.3">
      <c r="B5" s="117" t="s">
        <v>144</v>
      </c>
      <c r="C5" s="125">
        <v>125.2</v>
      </c>
      <c r="D5" s="125">
        <v>121.4</v>
      </c>
      <c r="E5" s="125">
        <v>124</v>
      </c>
      <c r="F5" s="125">
        <v>122.5</v>
      </c>
    </row>
    <row r="6" spans="2:6" ht="15.75" thickBot="1" x14ac:dyDescent="0.3">
      <c r="B6" s="117" t="s">
        <v>145</v>
      </c>
      <c r="C6" s="125">
        <v>7.4</v>
      </c>
      <c r="D6" s="125">
        <v>6.1</v>
      </c>
      <c r="E6" s="125">
        <v>6.2</v>
      </c>
      <c r="F6" s="125">
        <v>6.1</v>
      </c>
    </row>
    <row r="7" spans="2:6" ht="15.75" thickBot="1" x14ac:dyDescent="0.3">
      <c r="B7" s="117" t="s">
        <v>146</v>
      </c>
      <c r="C7" s="125">
        <v>20.399999999999999</v>
      </c>
      <c r="D7" s="125">
        <v>16.5</v>
      </c>
      <c r="E7" s="125">
        <v>16.8</v>
      </c>
      <c r="F7" s="125">
        <v>17</v>
      </c>
    </row>
    <row r="8" spans="2:6" ht="15.75" thickBot="1" x14ac:dyDescent="0.3">
      <c r="B8" s="117" t="s">
        <v>147</v>
      </c>
      <c r="C8" s="125">
        <v>13.4</v>
      </c>
      <c r="D8" s="125">
        <v>14.4</v>
      </c>
      <c r="E8" s="125">
        <v>13.2</v>
      </c>
      <c r="F8" s="125">
        <v>13.3</v>
      </c>
    </row>
    <row r="9" spans="2:6" ht="15.75" thickBot="1" x14ac:dyDescent="0.3">
      <c r="B9" s="117" t="s">
        <v>148</v>
      </c>
      <c r="C9" s="125">
        <v>67.3</v>
      </c>
      <c r="D9" s="125">
        <v>68.5</v>
      </c>
      <c r="E9" s="125">
        <v>69.3</v>
      </c>
      <c r="F9" s="125">
        <v>69</v>
      </c>
    </row>
    <row r="10" spans="2:6" ht="15.75" thickBot="1" x14ac:dyDescent="0.3">
      <c r="B10" s="117" t="s">
        <v>149</v>
      </c>
      <c r="C10" s="125">
        <v>26</v>
      </c>
      <c r="D10" s="125">
        <v>33.5</v>
      </c>
      <c r="E10" s="125">
        <v>32.9</v>
      </c>
      <c r="F10" s="125">
        <v>33.799999999999997</v>
      </c>
    </row>
    <row r="11" spans="2:6" ht="30.75" thickBot="1" x14ac:dyDescent="0.3">
      <c r="B11" s="117" t="s">
        <v>150</v>
      </c>
      <c r="C11" s="125">
        <v>8.9</v>
      </c>
      <c r="D11" s="125">
        <v>7.8</v>
      </c>
      <c r="E11" s="125">
        <v>8.1</v>
      </c>
      <c r="F11" s="125">
        <v>8.1999999999999993</v>
      </c>
    </row>
    <row r="12" spans="2:6" ht="15.75" thickBot="1" x14ac:dyDescent="0.3">
      <c r="B12" s="117" t="s">
        <v>151</v>
      </c>
      <c r="C12" s="125">
        <v>20.7</v>
      </c>
      <c r="D12" s="125">
        <v>33.200000000000003</v>
      </c>
      <c r="E12" s="125">
        <v>34.6</v>
      </c>
      <c r="F12" s="125">
        <v>38.299999999999997</v>
      </c>
    </row>
    <row r="13" spans="2:6" ht="15.75" thickBot="1" x14ac:dyDescent="0.3">
      <c r="B13" s="117" t="s">
        <v>152</v>
      </c>
      <c r="C13" s="125">
        <v>17.399999999999999</v>
      </c>
      <c r="D13" s="125">
        <v>8.6999999999999993</v>
      </c>
      <c r="E13" s="125">
        <v>8.9</v>
      </c>
      <c r="F13" s="125">
        <v>9.1</v>
      </c>
    </row>
    <row r="14" spans="2:6" ht="15.75" thickBot="1" x14ac:dyDescent="0.3">
      <c r="B14" s="120" t="s">
        <v>268</v>
      </c>
      <c r="C14" s="126">
        <v>308.2</v>
      </c>
      <c r="D14" s="126">
        <v>310.60000000000002</v>
      </c>
      <c r="E14" s="126">
        <v>314.5</v>
      </c>
      <c r="F14" s="126">
        <v>318</v>
      </c>
    </row>
    <row r="15" spans="2:6" ht="15.75" thickBot="1" x14ac:dyDescent="0.3">
      <c r="B15" s="216" t="s">
        <v>140</v>
      </c>
      <c r="C15" s="217"/>
      <c r="D15" s="217"/>
      <c r="E15" s="217"/>
      <c r="F15" s="218"/>
    </row>
  </sheetData>
  <mergeCells count="2">
    <mergeCell ref="B15:F15"/>
    <mergeCell ref="B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workbookViewId="0">
      <selection activeCell="B2" sqref="B2:G2"/>
    </sheetView>
  </sheetViews>
  <sheetFormatPr defaultRowHeight="15" x14ac:dyDescent="0.25"/>
  <cols>
    <col min="2" max="2" width="13.85546875" customWidth="1"/>
    <col min="3" max="3" width="12.85546875" customWidth="1"/>
    <col min="4" max="4" width="13.5703125" customWidth="1"/>
    <col min="5" max="5" width="11" customWidth="1"/>
    <col min="6" max="6" width="12.140625" customWidth="1"/>
    <col min="7" max="7" width="12.5703125" customWidth="1"/>
  </cols>
  <sheetData>
    <row r="1" spans="2:7" ht="15.75" thickBot="1" x14ac:dyDescent="0.3"/>
    <row r="2" spans="2:7" ht="54.6" customHeight="1" thickBot="1" x14ac:dyDescent="0.3">
      <c r="B2" s="224" t="s">
        <v>293</v>
      </c>
      <c r="C2" s="225"/>
      <c r="D2" s="225"/>
      <c r="E2" s="225"/>
      <c r="F2" s="225"/>
      <c r="G2" s="226"/>
    </row>
    <row r="3" spans="2:7" ht="43.5" thickBot="1" x14ac:dyDescent="0.3">
      <c r="B3" s="115" t="s">
        <v>142</v>
      </c>
      <c r="C3" s="116" t="s">
        <v>285</v>
      </c>
      <c r="D3" s="116" t="s">
        <v>286</v>
      </c>
      <c r="E3" s="116" t="s">
        <v>287</v>
      </c>
      <c r="F3" s="116" t="s">
        <v>288</v>
      </c>
      <c r="G3" s="116" t="s">
        <v>289</v>
      </c>
    </row>
    <row r="4" spans="2:7" ht="15.75" thickBot="1" x14ac:dyDescent="0.3">
      <c r="B4" s="117" t="s">
        <v>144</v>
      </c>
      <c r="C4" s="118">
        <v>2.5</v>
      </c>
      <c r="D4" s="118">
        <v>80.2</v>
      </c>
      <c r="E4" s="118">
        <v>12.4</v>
      </c>
      <c r="F4" s="118">
        <v>1</v>
      </c>
      <c r="G4" s="118">
        <v>4</v>
      </c>
    </row>
    <row r="5" spans="2:7" ht="15.75" thickBot="1" x14ac:dyDescent="0.3">
      <c r="B5" s="117" t="s">
        <v>145</v>
      </c>
      <c r="C5" s="118">
        <v>1.3</v>
      </c>
      <c r="D5" s="118">
        <v>73.400000000000006</v>
      </c>
      <c r="E5" s="118">
        <v>19</v>
      </c>
      <c r="F5" s="118">
        <v>0.5</v>
      </c>
      <c r="G5" s="118">
        <v>5.7</v>
      </c>
    </row>
    <row r="6" spans="2:7" ht="15.75" thickBot="1" x14ac:dyDescent="0.3">
      <c r="B6" s="117" t="s">
        <v>146</v>
      </c>
      <c r="C6" s="118">
        <v>4.2</v>
      </c>
      <c r="D6" s="118">
        <v>90.1</v>
      </c>
      <c r="E6" s="118">
        <v>3.5</v>
      </c>
      <c r="F6" s="118">
        <v>0.3</v>
      </c>
      <c r="G6" s="118">
        <v>2</v>
      </c>
    </row>
    <row r="7" spans="2:7" ht="15.75" thickBot="1" x14ac:dyDescent="0.3">
      <c r="B7" s="117" t="s">
        <v>147</v>
      </c>
      <c r="C7" s="118">
        <v>0.6</v>
      </c>
      <c r="D7" s="118">
        <v>91.9</v>
      </c>
      <c r="E7" s="118">
        <v>5.0999999999999996</v>
      </c>
      <c r="F7" s="118">
        <v>0.6</v>
      </c>
      <c r="G7" s="118">
        <v>1.8</v>
      </c>
    </row>
    <row r="8" spans="2:7" ht="15.75" thickBot="1" x14ac:dyDescent="0.3">
      <c r="B8" s="117" t="s">
        <v>148</v>
      </c>
      <c r="C8" s="118">
        <v>1.2</v>
      </c>
      <c r="D8" s="118">
        <v>91.1</v>
      </c>
      <c r="E8" s="118">
        <v>6.4</v>
      </c>
      <c r="F8" s="118">
        <v>0.5</v>
      </c>
      <c r="G8" s="118">
        <v>0.8</v>
      </c>
    </row>
    <row r="9" spans="2:7" ht="15.75" thickBot="1" x14ac:dyDescent="0.3">
      <c r="B9" s="117" t="s">
        <v>149</v>
      </c>
      <c r="C9" s="118">
        <v>0.6</v>
      </c>
      <c r="D9" s="118">
        <v>89</v>
      </c>
      <c r="E9" s="118">
        <v>9.1</v>
      </c>
      <c r="F9" s="118">
        <v>0.5</v>
      </c>
      <c r="G9" s="118">
        <v>0.9</v>
      </c>
    </row>
    <row r="10" spans="2:7" ht="45.75" thickBot="1" x14ac:dyDescent="0.3">
      <c r="B10" s="117" t="s">
        <v>290</v>
      </c>
      <c r="C10" s="118">
        <v>6.7</v>
      </c>
      <c r="D10" s="118">
        <v>84.5</v>
      </c>
      <c r="E10" s="118">
        <v>5.2</v>
      </c>
      <c r="F10" s="118">
        <v>0.6</v>
      </c>
      <c r="G10" s="118">
        <v>3</v>
      </c>
    </row>
    <row r="11" spans="2:7" ht="15.75" thickBot="1" x14ac:dyDescent="0.3">
      <c r="B11" s="117" t="s">
        <v>151</v>
      </c>
      <c r="C11" s="118">
        <v>0.1</v>
      </c>
      <c r="D11" s="118">
        <v>94.7</v>
      </c>
      <c r="E11" s="118">
        <v>4.8</v>
      </c>
      <c r="F11" s="118">
        <v>0</v>
      </c>
      <c r="G11" s="118">
        <v>0.4</v>
      </c>
    </row>
    <row r="12" spans="2:7" x14ac:dyDescent="0.25">
      <c r="B12" s="119" t="s">
        <v>291</v>
      </c>
      <c r="C12" s="227">
        <v>6.4</v>
      </c>
      <c r="D12" s="227">
        <v>87.7</v>
      </c>
      <c r="E12" s="227">
        <v>1.9</v>
      </c>
      <c r="F12" s="227">
        <v>0.4</v>
      </c>
      <c r="G12" s="227">
        <v>3.6</v>
      </c>
    </row>
    <row r="13" spans="2:7" ht="15.75" thickBot="1" x14ac:dyDescent="0.3">
      <c r="B13" s="117" t="s">
        <v>292</v>
      </c>
      <c r="C13" s="228"/>
      <c r="D13" s="228"/>
      <c r="E13" s="228"/>
      <c r="F13" s="228"/>
      <c r="G13" s="228"/>
    </row>
    <row r="14" spans="2:7" ht="15.75" thickBot="1" x14ac:dyDescent="0.3">
      <c r="B14" s="120" t="s">
        <v>268</v>
      </c>
      <c r="C14" s="121">
        <v>2</v>
      </c>
      <c r="D14" s="121">
        <v>86.4</v>
      </c>
      <c r="E14" s="121">
        <v>8.6999999999999993</v>
      </c>
      <c r="F14" s="121">
        <v>0.7</v>
      </c>
      <c r="G14" s="121">
        <v>2.2999999999999998</v>
      </c>
    </row>
    <row r="15" spans="2:7" ht="15.75" thickBot="1" x14ac:dyDescent="0.3">
      <c r="B15" s="221" t="s">
        <v>140</v>
      </c>
      <c r="C15" s="222"/>
      <c r="D15" s="222"/>
      <c r="E15" s="222"/>
      <c r="F15" s="222"/>
      <c r="G15" s="223"/>
    </row>
  </sheetData>
  <mergeCells count="7">
    <mergeCell ref="B15:G15"/>
    <mergeCell ref="B2:G2"/>
    <mergeCell ref="C12:C13"/>
    <mergeCell ref="D12:D13"/>
    <mergeCell ref="E12:E13"/>
    <mergeCell ref="F12:F13"/>
    <mergeCell ref="G12:G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
  <sheetViews>
    <sheetView workbookViewId="0">
      <selection activeCell="K5" sqref="K5"/>
    </sheetView>
  </sheetViews>
  <sheetFormatPr defaultRowHeight="15" x14ac:dyDescent="0.25"/>
  <cols>
    <col min="2" max="2" width="53.85546875" customWidth="1"/>
  </cols>
  <sheetData>
    <row r="1" spans="2:7" ht="15.75" thickBot="1" x14ac:dyDescent="0.3"/>
    <row r="2" spans="2:7" ht="29.1" customHeight="1" thickBot="1" x14ac:dyDescent="0.3">
      <c r="B2" s="229" t="s">
        <v>284</v>
      </c>
      <c r="C2" s="230"/>
      <c r="D2" s="230"/>
      <c r="E2" s="230"/>
      <c r="F2" s="230"/>
      <c r="G2" s="231"/>
    </row>
    <row r="3" spans="2:7" ht="43.5" thickBot="1" x14ac:dyDescent="0.3">
      <c r="B3" s="131" t="s">
        <v>270</v>
      </c>
      <c r="C3" s="131" t="s">
        <v>10</v>
      </c>
      <c r="D3" s="132" t="s">
        <v>44</v>
      </c>
      <c r="E3" s="132" t="s">
        <v>97</v>
      </c>
      <c r="F3" s="132" t="s">
        <v>271</v>
      </c>
      <c r="G3" s="132" t="s">
        <v>272</v>
      </c>
    </row>
    <row r="4" spans="2:7" ht="15.75" thickBot="1" x14ac:dyDescent="0.3">
      <c r="B4" s="129" t="s">
        <v>273</v>
      </c>
      <c r="C4" s="118">
        <v>35.200000000000003</v>
      </c>
      <c r="D4" s="118">
        <v>37</v>
      </c>
      <c r="E4" s="118">
        <v>51.7</v>
      </c>
      <c r="F4" s="133">
        <v>43.380249999999997</v>
      </c>
      <c r="G4" s="135">
        <v>0.41144881503803554</v>
      </c>
    </row>
    <row r="5" spans="2:7" ht="15.75" thickBot="1" x14ac:dyDescent="0.3">
      <c r="B5" s="129" t="s">
        <v>274</v>
      </c>
      <c r="C5" s="118">
        <v>5.2</v>
      </c>
      <c r="D5" s="118">
        <v>3.4</v>
      </c>
      <c r="E5" s="118">
        <v>8.6999999999999993</v>
      </c>
      <c r="F5" s="133">
        <v>7.31114</v>
      </c>
      <c r="G5" s="135">
        <v>6.9343996163627075E-2</v>
      </c>
    </row>
    <row r="6" spans="2:7" ht="15.75" thickBot="1" x14ac:dyDescent="0.3">
      <c r="B6" s="129" t="s">
        <v>275</v>
      </c>
      <c r="C6" s="118">
        <v>1.5</v>
      </c>
      <c r="D6" s="118">
        <v>2.6</v>
      </c>
      <c r="E6" s="118">
        <v>7.3</v>
      </c>
      <c r="F6" s="133">
        <v>7.1295099999999998</v>
      </c>
      <c r="G6" s="135">
        <v>6.7621289441665844E-2</v>
      </c>
    </row>
    <row r="7" spans="2:7" ht="15.75" thickBot="1" x14ac:dyDescent="0.3">
      <c r="B7" s="129" t="s">
        <v>276</v>
      </c>
      <c r="C7" s="118">
        <v>4.0999999999999996</v>
      </c>
      <c r="D7" s="118">
        <v>4.9000000000000004</v>
      </c>
      <c r="E7" s="118">
        <v>6.2</v>
      </c>
      <c r="F7" s="133">
        <v>5.6412599999999999</v>
      </c>
      <c r="G7" s="135">
        <v>5.3505679250844991E-2</v>
      </c>
    </row>
    <row r="8" spans="2:7" ht="15.75" thickBot="1" x14ac:dyDescent="0.3">
      <c r="B8" s="129" t="s">
        <v>277</v>
      </c>
      <c r="C8" s="118">
        <v>5.0999999999999996</v>
      </c>
      <c r="D8" s="118">
        <v>4.7</v>
      </c>
      <c r="E8" s="118">
        <v>6</v>
      </c>
      <c r="F8" s="133">
        <v>5.5143300000000002</v>
      </c>
      <c r="G8" s="135">
        <v>5.2301785817939976E-2</v>
      </c>
    </row>
    <row r="9" spans="2:7" ht="15.75" thickBot="1" x14ac:dyDescent="0.3">
      <c r="B9" s="129" t="s">
        <v>278</v>
      </c>
      <c r="C9" s="118">
        <v>3.8</v>
      </c>
      <c r="D9" s="118">
        <v>3.8</v>
      </c>
      <c r="E9" s="118">
        <v>4.9000000000000004</v>
      </c>
      <c r="F9" s="133">
        <v>4.9082800000000004</v>
      </c>
      <c r="G9" s="135">
        <v>4.6553581177491817E-2</v>
      </c>
    </row>
    <row r="10" spans="2:7" ht="30.75" thickBot="1" x14ac:dyDescent="0.3">
      <c r="B10" s="117" t="s">
        <v>279</v>
      </c>
      <c r="C10" s="118">
        <v>2.7</v>
      </c>
      <c r="D10" s="118">
        <v>2</v>
      </c>
      <c r="E10" s="118">
        <v>4.4000000000000004</v>
      </c>
      <c r="F10" s="133">
        <v>2.8588100000000001</v>
      </c>
      <c r="G10" s="135">
        <v>2.7114965610361547E-2</v>
      </c>
    </row>
    <row r="11" spans="2:7" ht="15.75" thickBot="1" x14ac:dyDescent="0.3">
      <c r="B11" s="129" t="s">
        <v>280</v>
      </c>
      <c r="C11" s="118">
        <v>1.8</v>
      </c>
      <c r="D11" s="118">
        <v>2.5</v>
      </c>
      <c r="E11" s="118">
        <v>3.3</v>
      </c>
      <c r="F11" s="133">
        <v>2.9600200000000001</v>
      </c>
      <c r="G11" s="135">
        <v>2.8074912465670118E-2</v>
      </c>
    </row>
    <row r="12" spans="2:7" ht="15.75" thickBot="1" x14ac:dyDescent="0.3">
      <c r="B12" s="129" t="s">
        <v>281</v>
      </c>
      <c r="C12" s="118">
        <v>1.7</v>
      </c>
      <c r="D12" s="118">
        <v>1.7</v>
      </c>
      <c r="E12" s="118">
        <v>3.1</v>
      </c>
      <c r="F12" s="133">
        <v>1.9624600000000001</v>
      </c>
      <c r="G12" s="135">
        <v>1.8613351503496252E-2</v>
      </c>
    </row>
    <row r="13" spans="2:7" ht="15.75" thickBot="1" x14ac:dyDescent="0.3">
      <c r="B13" s="130" t="s">
        <v>282</v>
      </c>
      <c r="C13" s="121">
        <v>78.599999999999994</v>
      </c>
      <c r="D13" s="121">
        <v>77.099999999999994</v>
      </c>
      <c r="E13" s="121">
        <v>122.3</v>
      </c>
      <c r="F13" s="134">
        <v>105.43292</v>
      </c>
      <c r="G13" s="126">
        <v>100</v>
      </c>
    </row>
    <row r="14" spans="2:7" ht="15.75" thickBot="1" x14ac:dyDescent="0.3">
      <c r="B14" s="232" t="s">
        <v>283</v>
      </c>
      <c r="C14" s="233"/>
      <c r="D14" s="233"/>
      <c r="E14" s="233"/>
      <c r="F14" s="233"/>
      <c r="G14" s="234"/>
    </row>
  </sheetData>
  <mergeCells count="2">
    <mergeCell ref="B2:G2"/>
    <mergeCell ref="B14:G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workbookViewId="0">
      <selection activeCell="O9" sqref="O9"/>
    </sheetView>
  </sheetViews>
  <sheetFormatPr defaultRowHeight="15" x14ac:dyDescent="0.25"/>
  <sheetData>
    <row r="2" spans="2:11" ht="15.75" thickBot="1" x14ac:dyDescent="0.3"/>
    <row r="3" spans="2:11" ht="14.45" customHeight="1" x14ac:dyDescent="0.25">
      <c r="B3" s="229" t="s">
        <v>298</v>
      </c>
      <c r="C3" s="230"/>
      <c r="D3" s="230"/>
      <c r="E3" s="230"/>
      <c r="F3" s="230"/>
      <c r="G3" s="230"/>
      <c r="H3" s="230"/>
      <c r="I3" s="230"/>
      <c r="J3" s="230"/>
      <c r="K3" s="231"/>
    </row>
    <row r="4" spans="2:11" ht="15.75" thickBot="1" x14ac:dyDescent="0.3">
      <c r="B4" s="235" t="s">
        <v>299</v>
      </c>
      <c r="C4" s="236"/>
      <c r="D4" s="236"/>
      <c r="E4" s="236"/>
      <c r="F4" s="236"/>
      <c r="G4" s="236"/>
      <c r="H4" s="236"/>
      <c r="I4" s="236"/>
      <c r="J4" s="236"/>
      <c r="K4" s="237"/>
    </row>
    <row r="5" spans="2:11" ht="15.75" thickBot="1" x14ac:dyDescent="0.3">
      <c r="B5" s="238" t="s">
        <v>300</v>
      </c>
      <c r="C5" s="240" t="s">
        <v>301</v>
      </c>
      <c r="D5" s="241"/>
      <c r="E5" s="242"/>
      <c r="F5" s="240" t="s">
        <v>302</v>
      </c>
      <c r="G5" s="241"/>
      <c r="H5" s="242"/>
      <c r="I5" s="240" t="s">
        <v>303</v>
      </c>
      <c r="J5" s="241"/>
      <c r="K5" s="242"/>
    </row>
    <row r="6" spans="2:11" ht="15.75" thickBot="1" x14ac:dyDescent="0.3">
      <c r="B6" s="239"/>
      <c r="C6" s="111" t="s">
        <v>304</v>
      </c>
      <c r="D6" s="111" t="s">
        <v>305</v>
      </c>
      <c r="E6" s="111" t="s">
        <v>268</v>
      </c>
      <c r="F6" s="111" t="s">
        <v>304</v>
      </c>
      <c r="G6" s="111" t="s">
        <v>305</v>
      </c>
      <c r="H6" s="111" t="s">
        <v>268</v>
      </c>
      <c r="I6" s="111" t="s">
        <v>304</v>
      </c>
      <c r="J6" s="111" t="s">
        <v>305</v>
      </c>
      <c r="K6" s="111" t="s">
        <v>268</v>
      </c>
    </row>
    <row r="7" spans="2:11" ht="15.75" thickBot="1" x14ac:dyDescent="0.3">
      <c r="B7" s="110" t="s">
        <v>94</v>
      </c>
      <c r="C7" s="137">
        <v>107.9</v>
      </c>
      <c r="D7" s="137">
        <v>106.5</v>
      </c>
      <c r="E7" s="137">
        <v>107.2</v>
      </c>
      <c r="F7" s="137">
        <v>88.6</v>
      </c>
      <c r="G7" s="137">
        <v>85</v>
      </c>
      <c r="H7" s="137">
        <v>86.7</v>
      </c>
      <c r="I7" s="137">
        <v>73.5</v>
      </c>
      <c r="J7" s="137">
        <v>74.2</v>
      </c>
      <c r="K7" s="137">
        <v>73.8</v>
      </c>
    </row>
    <row r="8" spans="2:11" ht="15.75" thickBot="1" x14ac:dyDescent="0.3">
      <c r="B8" s="110" t="s">
        <v>10</v>
      </c>
      <c r="C8" s="137">
        <v>103.7</v>
      </c>
      <c r="D8" s="137">
        <v>101.9</v>
      </c>
      <c r="E8" s="137">
        <v>102.7</v>
      </c>
      <c r="F8" s="137">
        <v>90.5</v>
      </c>
      <c r="G8" s="137">
        <v>88.9</v>
      </c>
      <c r="H8" s="137">
        <v>89.7</v>
      </c>
      <c r="I8" s="137">
        <v>77.8</v>
      </c>
      <c r="J8" s="137">
        <v>78</v>
      </c>
      <c r="K8" s="137">
        <v>77.900000000000006</v>
      </c>
    </row>
    <row r="9" spans="2:11" ht="15.75" thickBot="1" x14ac:dyDescent="0.3">
      <c r="B9" s="110" t="s">
        <v>44</v>
      </c>
      <c r="C9" s="137">
        <v>104.5</v>
      </c>
      <c r="D9" s="137">
        <v>102.2</v>
      </c>
      <c r="E9" s="137">
        <v>103.3</v>
      </c>
      <c r="F9" s="137">
        <v>92.7</v>
      </c>
      <c r="G9" s="137">
        <v>91.6</v>
      </c>
      <c r="H9" s="137">
        <v>92.2</v>
      </c>
      <c r="I9" s="137">
        <v>79.5</v>
      </c>
      <c r="J9" s="137">
        <v>80.099999999999994</v>
      </c>
      <c r="K9" s="137">
        <v>79.8</v>
      </c>
    </row>
    <row r="10" spans="2:11" ht="15.75" thickBot="1" x14ac:dyDescent="0.3">
      <c r="B10" s="110" t="s">
        <v>97</v>
      </c>
      <c r="C10" s="137">
        <v>104.8</v>
      </c>
      <c r="D10" s="137">
        <v>102.1</v>
      </c>
      <c r="E10" s="137">
        <v>103.4</v>
      </c>
      <c r="F10" s="137">
        <v>94.9</v>
      </c>
      <c r="G10" s="137">
        <v>94.5</v>
      </c>
      <c r="H10" s="137">
        <v>94.7</v>
      </c>
      <c r="I10" s="137">
        <v>79.400000000000006</v>
      </c>
      <c r="J10" s="137">
        <v>79.7</v>
      </c>
      <c r="K10" s="137">
        <v>79.599999999999994</v>
      </c>
    </row>
    <row r="11" spans="2:11" ht="14.45" customHeight="1" x14ac:dyDescent="0.25">
      <c r="B11" s="243" t="s">
        <v>306</v>
      </c>
      <c r="C11" s="244"/>
      <c r="D11" s="244"/>
      <c r="E11" s="244"/>
      <c r="F11" s="244"/>
      <c r="G11" s="244"/>
      <c r="H11" s="244"/>
      <c r="I11" s="244"/>
      <c r="J11" s="244"/>
      <c r="K11" s="245"/>
    </row>
    <row r="12" spans="2:11" x14ac:dyDescent="0.25">
      <c r="B12" s="246" t="s">
        <v>307</v>
      </c>
      <c r="C12" s="247"/>
      <c r="D12" s="247"/>
      <c r="E12" s="247"/>
      <c r="F12" s="247"/>
      <c r="G12" s="247"/>
      <c r="H12" s="247"/>
      <c r="I12" s="247"/>
      <c r="J12" s="247"/>
      <c r="K12" s="248"/>
    </row>
    <row r="13" spans="2:11" x14ac:dyDescent="0.25">
      <c r="B13" s="246" t="s">
        <v>308</v>
      </c>
      <c r="C13" s="247"/>
      <c r="D13" s="247"/>
      <c r="E13" s="247"/>
      <c r="F13" s="247"/>
      <c r="G13" s="247"/>
      <c r="H13" s="247"/>
      <c r="I13" s="247"/>
      <c r="J13" s="247"/>
      <c r="K13" s="248"/>
    </row>
    <row r="14" spans="2:11" ht="26.1" customHeight="1" x14ac:dyDescent="0.25">
      <c r="B14" s="246" t="s">
        <v>309</v>
      </c>
      <c r="C14" s="247"/>
      <c r="D14" s="247"/>
      <c r="E14" s="247"/>
      <c r="F14" s="247"/>
      <c r="G14" s="247"/>
      <c r="H14" s="247"/>
      <c r="I14" s="247"/>
      <c r="J14" s="247"/>
      <c r="K14" s="248"/>
    </row>
    <row r="15" spans="2:11" ht="15.75" thickBot="1" x14ac:dyDescent="0.3">
      <c r="B15" s="249"/>
      <c r="C15" s="250"/>
      <c r="D15" s="250"/>
      <c r="E15" s="250"/>
      <c r="F15" s="250"/>
      <c r="G15" s="250"/>
      <c r="H15" s="250"/>
      <c r="I15" s="250"/>
      <c r="J15" s="250"/>
      <c r="K15" s="251"/>
    </row>
    <row r="18" spans="2:2" x14ac:dyDescent="0.25">
      <c r="B18" s="136" t="s">
        <v>310</v>
      </c>
    </row>
  </sheetData>
  <mergeCells count="11">
    <mergeCell ref="B11:K11"/>
    <mergeCell ref="B12:K12"/>
    <mergeCell ref="B13:K13"/>
    <mergeCell ref="B14:K14"/>
    <mergeCell ref="B15:K15"/>
    <mergeCell ref="B3:K3"/>
    <mergeCell ref="B4:K4"/>
    <mergeCell ref="B5:B6"/>
    <mergeCell ref="C5:E5"/>
    <mergeCell ref="F5:H5"/>
    <mergeCell ref="I5:K5"/>
  </mergeCells>
  <hyperlinks>
    <hyperlink ref="B11" location="_ftn1" display="_ftn1"/>
    <hyperlink ref="B18" location="_ftnref1" display="_ftnref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17</vt:i4>
      </vt:variant>
    </vt:vector>
  </HeadingPairs>
  <TitlesOfParts>
    <vt:vector size="56" baseType="lpstr">
      <vt:lpstr>Table VI.1</vt:lpstr>
      <vt:lpstr>Table VI.2</vt:lpstr>
      <vt:lpstr>Table VI.3</vt:lpstr>
      <vt:lpstr>Table VI.4</vt:lpstr>
      <vt:lpstr>Table VI.5</vt:lpstr>
      <vt:lpstr>Table VI.6</vt:lpstr>
      <vt:lpstr>Table VI.7</vt:lpstr>
      <vt:lpstr>Table VI.8</vt:lpstr>
      <vt:lpstr>Table VI.9</vt:lpstr>
      <vt:lpstr>Table VI.10</vt:lpstr>
      <vt:lpstr>Table VI.12</vt:lpstr>
      <vt:lpstr>Table VI.13</vt:lpstr>
      <vt:lpstr>Table VI.14</vt:lpstr>
      <vt:lpstr>Table VI.15</vt:lpstr>
      <vt:lpstr>Table VI.16</vt:lpstr>
      <vt:lpstr>Table VI.17</vt:lpstr>
      <vt:lpstr>Table VI.18</vt:lpstr>
      <vt:lpstr>Table VI.19</vt:lpstr>
      <vt:lpstr>Table VI.20</vt:lpstr>
      <vt:lpstr>Table VI.21</vt:lpstr>
      <vt:lpstr>Figure VI.1</vt:lpstr>
      <vt:lpstr>Figure VI.2</vt:lpstr>
      <vt:lpstr>Figure VI.3</vt:lpstr>
      <vt:lpstr>Figure VI.4</vt:lpstr>
      <vt:lpstr>Figure VI.5</vt:lpstr>
      <vt:lpstr>Figure VI.6</vt:lpstr>
      <vt:lpstr>Figure VI.7</vt:lpstr>
      <vt:lpstr>Figure VI.8</vt:lpstr>
      <vt:lpstr>Figure VI.9</vt:lpstr>
      <vt:lpstr>Figure VI.10</vt:lpstr>
      <vt:lpstr>Figure VI.11</vt:lpstr>
      <vt:lpstr>Figure VI.12</vt:lpstr>
      <vt:lpstr>Figure VI.13</vt:lpstr>
      <vt:lpstr>Figure VI.14</vt:lpstr>
      <vt:lpstr>Figure VI.15</vt:lpstr>
      <vt:lpstr>Figure VI.16</vt:lpstr>
      <vt:lpstr>Figure VI.17</vt:lpstr>
      <vt:lpstr>Figure VI.18</vt:lpstr>
      <vt:lpstr>Figure VI.19</vt:lpstr>
      <vt:lpstr>'Table VI.9'!_ftn1</vt:lpstr>
      <vt:lpstr>'Table VI.21'!_ftn2</vt:lpstr>
      <vt:lpstr>'Table VI.9'!_ftnref1</vt:lpstr>
      <vt:lpstr>'Table VI.21'!_ftnref2</vt:lpstr>
      <vt:lpstr>'Table VI.3'!_Hlk125117336</vt:lpstr>
      <vt:lpstr>'Figure VI.2'!_Hlk125117373</vt:lpstr>
      <vt:lpstr>'Figure VI.3'!_Hlk125117510</vt:lpstr>
      <vt:lpstr>'Table VI.6'!_Hlk125123428</vt:lpstr>
      <vt:lpstr>'Table VI.7'!_Hlk125124822</vt:lpstr>
      <vt:lpstr>'Figure VI.12'!_Hlk125125748</vt:lpstr>
      <vt:lpstr>'Table VI.9'!_Hlk125125979</vt:lpstr>
      <vt:lpstr>'Table VI.10'!_Hlk125126081</vt:lpstr>
      <vt:lpstr>'Table VI.12'!_Hlk125126096</vt:lpstr>
      <vt:lpstr>'Table VI.15'!_Hlk125126758</vt:lpstr>
      <vt:lpstr>'Table VI.16'!_Hlk125126807</vt:lpstr>
      <vt:lpstr>'Table VI.19'!_Hlk125127519</vt:lpstr>
      <vt:lpstr>'Table VI.18'!_Hlk125737864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Anuradha Guru</dc:creator>
  <cp:lastModifiedBy>Aftab Alam</cp:lastModifiedBy>
  <dcterms:created xsi:type="dcterms:W3CDTF">2023-01-27T10:12:50Z</dcterms:created>
  <dcterms:modified xsi:type="dcterms:W3CDTF">2023-01-31T05:13:51Z</dcterms:modified>
</cp:coreProperties>
</file>