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ppendix\"/>
    </mc:Choice>
  </mc:AlternateContent>
  <bookViews>
    <workbookView xWindow="0" yWindow="0" windowWidth="19200" windowHeight="7032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2" l="1"/>
  <c r="I18" i="2"/>
  <c r="J18" i="2"/>
  <c r="K18" i="2"/>
  <c r="L18" i="2"/>
  <c r="H17" i="2"/>
  <c r="I17" i="2"/>
  <c r="J17" i="2"/>
  <c r="K17" i="2"/>
  <c r="L17" i="2"/>
  <c r="H16" i="2"/>
  <c r="I16" i="2"/>
  <c r="J16" i="2"/>
  <c r="K16" i="2"/>
  <c r="L16" i="2"/>
  <c r="H15" i="2"/>
  <c r="I15" i="2"/>
  <c r="J15" i="2"/>
  <c r="K15" i="2"/>
  <c r="L15" i="2"/>
  <c r="H14" i="2"/>
  <c r="I14" i="2"/>
  <c r="J14" i="2"/>
  <c r="K14" i="2"/>
  <c r="L14" i="2"/>
  <c r="G18" i="2"/>
  <c r="G17" i="2"/>
  <c r="G16" i="2"/>
  <c r="G15" i="2"/>
  <c r="G14" i="2"/>
  <c r="H13" i="2"/>
  <c r="H19" i="2" s="1"/>
  <c r="I13" i="2"/>
  <c r="G13" i="2"/>
  <c r="L5" i="2"/>
  <c r="L13" i="2" s="1"/>
  <c r="L19" i="2" s="1"/>
  <c r="K5" i="2"/>
  <c r="K13" i="2" s="1"/>
  <c r="J5" i="2"/>
  <c r="J13" i="2" s="1"/>
  <c r="G19" i="2" l="1"/>
  <c r="I19" i="2"/>
  <c r="J19" i="2"/>
  <c r="K19" i="2"/>
</calcChain>
</file>

<file path=xl/sharedStrings.xml><?xml version="1.0" encoding="utf-8"?>
<sst xmlns="http://schemas.openxmlformats.org/spreadsheetml/2006/main" count="93" uniqueCount="58">
  <si>
    <t xml:space="preserve"> 2009-10</t>
  </si>
  <si>
    <t xml:space="preserve"> 2010-11</t>
  </si>
  <si>
    <t xml:space="preserve"> 2011-12</t>
  </si>
  <si>
    <t xml:space="preserve"> 2012-13</t>
  </si>
  <si>
    <t xml:space="preserve"> 2013-14</t>
  </si>
  <si>
    <t xml:space="preserve"> 2014-15</t>
  </si>
  <si>
    <t>2015-16</t>
  </si>
  <si>
    <t>(1)</t>
  </si>
  <si>
    <t>(2)</t>
  </si>
  <si>
    <t>(3)</t>
  </si>
  <si>
    <t>(4)</t>
  </si>
  <si>
    <t>(5)</t>
  </si>
  <si>
    <t>(6)</t>
  </si>
  <si>
    <t>(7)</t>
  </si>
  <si>
    <t>(8)</t>
  </si>
  <si>
    <r>
      <t xml:space="preserve"> 1. Internal liabilities</t>
    </r>
    <r>
      <rPr>
        <vertAlign val="superscript"/>
        <sz val="11"/>
        <color indexed="8"/>
        <rFont val="Garamond"/>
        <family val="1"/>
      </rPr>
      <t>#</t>
    </r>
  </si>
  <si>
    <t xml:space="preserve"> (a) Internal debt</t>
  </si>
  <si>
    <t xml:space="preserve">   i) Market borrowings</t>
  </si>
  <si>
    <t xml:space="preserve">   ii) Others</t>
  </si>
  <si>
    <t xml:space="preserve"> (b) Other Internal liabilities</t>
  </si>
  <si>
    <r>
      <t xml:space="preserve"> 2. External debt(outstanding)</t>
    </r>
    <r>
      <rPr>
        <vertAlign val="superscript"/>
        <sz val="11"/>
        <color indexed="8"/>
        <rFont val="Garamond"/>
        <family val="1"/>
      </rPr>
      <t>*</t>
    </r>
  </si>
  <si>
    <t xml:space="preserve"> 3. Total outstanding liabilities (1+2)</t>
  </si>
  <si>
    <t xml:space="preserve"> 4. Amount due from Pakistan on account    of share of pre-partition debt</t>
  </si>
  <si>
    <t xml:space="preserve"> 5. Net liabilities (3-4)</t>
  </si>
  <si>
    <t xml:space="preserve"> Memorandum items</t>
  </si>
  <si>
    <t xml:space="preserve"> (b) Total outstanding liabilities(adjusted)</t>
  </si>
  <si>
    <t xml:space="preserve"> (e) Contingent liabilities of Central Government</t>
  </si>
  <si>
    <t xml:space="preserve"> a) Internal debt</t>
  </si>
  <si>
    <t xml:space="preserve"> b) Other Internal liabilities</t>
  </si>
  <si>
    <t>Source:  Union Budget documents and  CAA&amp;A</t>
  </si>
  <si>
    <t xml:space="preserve">Notes: </t>
  </si>
  <si>
    <t xml:space="preserve">      * : External debt figures represent borrowings by Central Government from external sources and are based upon historical rates of exchange</t>
  </si>
  <si>
    <t>(9)</t>
  </si>
  <si>
    <t>(10)</t>
  </si>
  <si>
    <t>(11)</t>
  </si>
  <si>
    <t>2016-17</t>
  </si>
  <si>
    <t>2017-18</t>
  </si>
  <si>
    <t>2018-19 (BE)</t>
  </si>
  <si>
    <t>(As per cent of GDP)</t>
  </si>
  <si>
    <r>
      <t xml:space="preserve"> ( </t>
    </r>
    <r>
      <rPr>
        <sz val="11"/>
        <color indexed="8"/>
        <rFont val="Rupee Foradian"/>
        <family val="2"/>
      </rPr>
      <t>`</t>
    </r>
    <r>
      <rPr>
        <sz val="11"/>
        <color indexed="8"/>
        <rFont val="Garamond"/>
        <family val="1"/>
      </rPr>
      <t xml:space="preserve"> crore)</t>
    </r>
  </si>
  <si>
    <t xml:space="preserve">     @ : The external debt figures at current exchange rates are taken from Controller of Aid, Account and Audit Division, Ministry of Finance. </t>
  </si>
  <si>
    <t xml:space="preserve">     BE: Budget Estimates   </t>
  </si>
  <si>
    <t xml:space="preserve">   </t>
  </si>
  <si>
    <t>n.a.</t>
  </si>
  <si>
    <t xml:space="preserve"> Table  2.5. Outstanding Liabilities of the Central Government</t>
  </si>
  <si>
    <t xml:space="preserve">     # : This includes marketable dated securties held by the RBI</t>
  </si>
  <si>
    <t xml:space="preserve"> 2. External debt(outstanding)</t>
  </si>
  <si>
    <t xml:space="preserve"> 1. Internal liabilities#</t>
  </si>
  <si>
    <t xml:space="preserve"> (a)  External debt@</t>
  </si>
  <si>
    <t xml:space="preserve"> (c) Internal liabilities( Non-RBI)##</t>
  </si>
  <si>
    <t xml:space="preserve"> (d) Outstanding liabilities (Non-RBI)##</t>
  </si>
  <si>
    <t xml:space="preserve"> (f) Total assets </t>
  </si>
  <si>
    <t xml:space="preserve"> 2. External debt(outstanding)*</t>
  </si>
  <si>
    <t>2018-19</t>
  </si>
  <si>
    <t>2019-20</t>
  </si>
  <si>
    <t>2020-21</t>
  </si>
  <si>
    <t>2021-22(RE)</t>
  </si>
  <si>
    <t>2022-23(BE)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</si>
</sst>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_)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Garamond"/>
      <family val="1"/>
    </font>
    <font>
      <vertAlign val="superscript"/>
      <sz val="11"/>
      <color indexed="8"/>
      <name val="Garamond"/>
      <family val="1"/>
    </font>
    <font>
      <b/>
      <sz val="11"/>
      <color indexed="8"/>
      <name val="Garamond"/>
      <family val="1"/>
    </font>
    <font>
      <sz val="11"/>
      <color indexed="8"/>
      <name val="Rupee Foradian"/>
      <family val="2"/>
    </font>
    <font>
      <sz val="12"/>
      <name val="Arial MT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7" fillId="0" borderId="0"/>
    <xf numFmtId="0" fontId="2" fillId="0" borderId="0"/>
    <xf numFmtId="0" fontId="10" fillId="0" borderId="0"/>
  </cellStyleXfs>
  <cellXfs count="55">
    <xf numFmtId="0" fontId="0" fillId="0" borderId="0" xfId="0"/>
    <xf numFmtId="165" fontId="3" fillId="0" borderId="2" xfId="2" applyNumberFormat="1" applyFont="1" applyBorder="1" applyProtection="1"/>
    <xf numFmtId="165" fontId="3" fillId="0" borderId="0" xfId="2" applyNumberFormat="1" applyFont="1" applyBorder="1" applyProtection="1"/>
    <xf numFmtId="1" fontId="3" fillId="0" borderId="0" xfId="2" applyNumberFormat="1" applyFont="1" applyBorder="1" applyAlignment="1" applyProtection="1">
      <alignment horizontal="right"/>
    </xf>
    <xf numFmtId="165" fontId="5" fillId="0" borderId="0" xfId="2" applyNumberFormat="1" applyFont="1" applyBorder="1" applyProtection="1"/>
    <xf numFmtId="1" fontId="8" fillId="0" borderId="0" xfId="2" applyNumberFormat="1" applyFont="1" applyBorder="1" applyAlignment="1">
      <alignment horizontal="right"/>
    </xf>
    <xf numFmtId="0" fontId="9" fillId="0" borderId="2" xfId="2" quotePrefix="1" applyFont="1" applyBorder="1" applyAlignment="1">
      <alignment horizontal="right"/>
    </xf>
    <xf numFmtId="0" fontId="9" fillId="0" borderId="2" xfId="2" quotePrefix="1" applyFont="1" applyBorder="1" applyAlignment="1">
      <alignment horizontal="center"/>
    </xf>
    <xf numFmtId="165" fontId="5" fillId="0" borderId="2" xfId="2" applyNumberFormat="1" applyFont="1" applyBorder="1" applyAlignment="1" applyProtection="1">
      <alignment horizontal="center"/>
    </xf>
    <xf numFmtId="165" fontId="5" fillId="0" borderId="2" xfId="2" applyNumberFormat="1" applyFont="1" applyBorder="1" applyProtection="1"/>
    <xf numFmtId="165" fontId="5" fillId="0" borderId="0" xfId="2" applyNumberFormat="1" applyFont="1" applyBorder="1" applyAlignment="1" applyProtection="1">
      <alignment horizontal="right"/>
    </xf>
    <xf numFmtId="165" fontId="5" fillId="0" borderId="2" xfId="2" applyNumberFormat="1" applyFont="1" applyBorder="1" applyAlignment="1" applyProtection="1">
      <alignment horizontal="center"/>
    </xf>
    <xf numFmtId="49" fontId="1" fillId="0" borderId="0" xfId="0" applyNumberFormat="1" applyFont="1" applyAlignment="1">
      <alignment horizontal="right"/>
    </xf>
    <xf numFmtId="165" fontId="5" fillId="0" borderId="0" xfId="2" applyNumberFormat="1" applyFont="1" applyFill="1" applyBorder="1" applyAlignment="1" applyProtection="1">
      <alignment horizontal="right"/>
    </xf>
    <xf numFmtId="165" fontId="5" fillId="0" borderId="0" xfId="2" applyNumberFormat="1" applyFont="1" applyFill="1" applyBorder="1" applyAlignment="1" applyProtection="1">
      <alignment horizontal="right" wrapText="1"/>
    </xf>
    <xf numFmtId="1" fontId="3" fillId="0" borderId="0" xfId="2" applyNumberFormat="1" applyFont="1" applyFill="1" applyBorder="1" applyAlignment="1" applyProtection="1">
      <alignment horizontal="right"/>
    </xf>
    <xf numFmtId="1" fontId="8" fillId="0" borderId="0" xfId="2" applyNumberFormat="1" applyFont="1" applyFill="1" applyBorder="1" applyAlignment="1">
      <alignment horizontal="right"/>
    </xf>
    <xf numFmtId="1" fontId="0" fillId="0" borderId="0" xfId="0" applyNumberFormat="1"/>
    <xf numFmtId="0" fontId="0" fillId="0" borderId="0" xfId="0"/>
    <xf numFmtId="0" fontId="0" fillId="0" borderId="0" xfId="0"/>
    <xf numFmtId="164" fontId="0" fillId="0" borderId="0" xfId="0" applyNumberFormat="1"/>
    <xf numFmtId="165" fontId="5" fillId="0" borderId="3" xfId="2" applyNumberFormat="1" applyFont="1" applyBorder="1" applyProtection="1"/>
    <xf numFmtId="165" fontId="5" fillId="0" borderId="3" xfId="2" applyNumberFormat="1" applyFont="1" applyBorder="1" applyAlignment="1" applyProtection="1">
      <alignment horizontal="right"/>
    </xf>
    <xf numFmtId="0" fontId="0" fillId="0" borderId="0" xfId="0" applyFill="1"/>
    <xf numFmtId="165" fontId="5" fillId="0" borderId="0" xfId="2" applyNumberFormat="1" applyFont="1" applyBorder="1" applyAlignment="1" applyProtection="1">
      <alignment horizontal="center"/>
    </xf>
    <xf numFmtId="0" fontId="11" fillId="0" borderId="0" xfId="0" applyFont="1"/>
    <xf numFmtId="165" fontId="12" fillId="0" borderId="0" xfId="2" applyNumberFormat="1" applyFont="1" applyBorder="1" applyProtection="1"/>
    <xf numFmtId="164" fontId="11" fillId="0" borderId="0" xfId="0" applyNumberFormat="1" applyFont="1"/>
    <xf numFmtId="165" fontId="12" fillId="0" borderId="0" xfId="2" applyNumberFormat="1" applyFont="1" applyBorder="1" applyAlignment="1" applyProtection="1">
      <alignment wrapText="1"/>
    </xf>
    <xf numFmtId="1" fontId="11" fillId="0" borderId="0" xfId="2" applyNumberFormat="1" applyFont="1" applyFill="1" applyBorder="1" applyAlignment="1">
      <alignment horizontal="center" vertical="center"/>
    </xf>
    <xf numFmtId="165" fontId="12" fillId="0" borderId="0" xfId="2" applyNumberFormat="1" applyFont="1" applyFill="1" applyBorder="1" applyProtection="1"/>
    <xf numFmtId="165" fontId="13" fillId="0" borderId="0" xfId="2" applyNumberFormat="1" applyFont="1" applyFill="1" applyBorder="1" applyProtection="1"/>
    <xf numFmtId="164" fontId="12" fillId="0" borderId="0" xfId="2" applyNumberFormat="1" applyFont="1" applyBorder="1" applyAlignment="1" applyProtection="1">
      <alignment horizontal="right"/>
    </xf>
    <xf numFmtId="165" fontId="12" fillId="0" borderId="2" xfId="2" applyNumberFormat="1" applyFont="1" applyBorder="1" applyProtection="1"/>
    <xf numFmtId="164" fontId="12" fillId="0" borderId="2" xfId="2" applyNumberFormat="1" applyFont="1" applyBorder="1" applyAlignment="1" applyProtection="1">
      <alignment horizontal="right"/>
    </xf>
    <xf numFmtId="0" fontId="11" fillId="0" borderId="1" xfId="0" applyFont="1" applyBorder="1"/>
    <xf numFmtId="0" fontId="11" fillId="0" borderId="2" xfId="2" quotePrefix="1" applyFont="1" applyBorder="1" applyAlignment="1">
      <alignment horizontal="center"/>
    </xf>
    <xf numFmtId="165" fontId="3" fillId="0" borderId="3" xfId="2" applyNumberFormat="1" applyFont="1" applyBorder="1" applyAlignment="1" applyProtection="1"/>
    <xf numFmtId="165" fontId="5" fillId="0" borderId="2" xfId="2" applyNumberFormat="1" applyFont="1" applyBorder="1" applyAlignment="1" applyProtection="1"/>
    <xf numFmtId="49" fontId="11" fillId="0" borderId="3" xfId="0" applyNumberFormat="1" applyFont="1" applyBorder="1" applyAlignment="1">
      <alignment horizontal="center"/>
    </xf>
    <xf numFmtId="1" fontId="12" fillId="0" borderId="0" xfId="2" applyNumberFormat="1" applyFont="1" applyBorder="1" applyAlignment="1" applyProtection="1">
      <alignment horizontal="right"/>
    </xf>
    <xf numFmtId="1" fontId="11" fillId="0" borderId="0" xfId="2" applyNumberFormat="1" applyFont="1" applyBorder="1" applyAlignment="1">
      <alignment horizontal="right"/>
    </xf>
    <xf numFmtId="1" fontId="11" fillId="0" borderId="0" xfId="2" applyNumberFormat="1" applyFont="1" applyFill="1" applyBorder="1" applyAlignment="1">
      <alignment horizontal="right"/>
    </xf>
    <xf numFmtId="1" fontId="11" fillId="0" borderId="0" xfId="0" applyNumberFormat="1" applyFont="1"/>
    <xf numFmtId="1" fontId="12" fillId="0" borderId="0" xfId="2" applyNumberFormat="1" applyFont="1" applyBorder="1" applyAlignment="1" applyProtection="1">
      <alignment horizontal="right" vertical="center"/>
    </xf>
    <xf numFmtId="165" fontId="12" fillId="0" borderId="0" xfId="2" applyNumberFormat="1" applyFont="1" applyBorder="1" applyAlignment="1" applyProtection="1">
      <alignment horizontal="right"/>
    </xf>
    <xf numFmtId="1" fontId="13" fillId="0" borderId="0" xfId="2" applyNumberFormat="1" applyFont="1" applyBorder="1" applyAlignment="1" applyProtection="1">
      <alignment horizontal="right"/>
    </xf>
    <xf numFmtId="1" fontId="12" fillId="0" borderId="0" xfId="2" applyNumberFormat="1" applyFont="1" applyFill="1" applyBorder="1" applyAlignment="1" applyProtection="1">
      <alignment horizontal="right"/>
    </xf>
    <xf numFmtId="1" fontId="11" fillId="0" borderId="0" xfId="2" applyNumberFormat="1" applyFont="1" applyFill="1" applyBorder="1" applyAlignment="1" applyProtection="1">
      <alignment horizontal="right"/>
    </xf>
    <xf numFmtId="1" fontId="11" fillId="0" borderId="0" xfId="0" applyNumberFormat="1" applyFont="1" applyFill="1"/>
    <xf numFmtId="165" fontId="5" fillId="0" borderId="3" xfId="2" applyNumberFormat="1" applyFont="1" applyFill="1" applyBorder="1" applyAlignment="1" applyProtection="1">
      <alignment horizontal="right"/>
    </xf>
    <xf numFmtId="165" fontId="5" fillId="0" borderId="3" xfId="2" applyNumberFormat="1" applyFont="1" applyFill="1" applyBorder="1" applyAlignment="1" applyProtection="1">
      <alignment horizontal="right" wrapText="1"/>
    </xf>
    <xf numFmtId="165" fontId="12" fillId="0" borderId="0" xfId="2" applyNumberFormat="1" applyFont="1" applyBorder="1" applyAlignment="1" applyProtection="1">
      <alignment horizontal="center"/>
    </xf>
    <xf numFmtId="165" fontId="12" fillId="0" borderId="0" xfId="2" applyNumberFormat="1" applyFont="1" applyBorder="1" applyAlignment="1" applyProtection="1">
      <alignment horizontal="left" vertical="top" wrapText="1"/>
    </xf>
    <xf numFmtId="165" fontId="12" fillId="0" borderId="1" xfId="2" applyNumberFormat="1" applyFont="1" applyBorder="1" applyAlignment="1" applyProtection="1">
      <alignment horizontal="left" vertical="top" wrapText="1"/>
    </xf>
  </cellXfs>
  <cellStyles count="4">
    <cellStyle name="Normal" xfId="0" builtinId="0"/>
    <cellStyle name="Normal 16" xfId="3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zoomScaleNormal="100" workbookViewId="0">
      <selection activeCell="A25" sqref="A25"/>
    </sheetView>
  </sheetViews>
  <sheetFormatPr defaultRowHeight="14.4"/>
  <cols>
    <col min="1" max="1" width="49.109375" customWidth="1"/>
    <col min="2" max="2" width="10.44140625" bestFit="1" customWidth="1"/>
    <col min="3" max="3" width="11.88671875" bestFit="1" customWidth="1"/>
    <col min="4" max="4" width="12.109375" bestFit="1" customWidth="1"/>
    <col min="5" max="5" width="12.44140625" bestFit="1" customWidth="1"/>
    <col min="6" max="6" width="12" bestFit="1" customWidth="1"/>
    <col min="7" max="7" width="12.5546875" style="19" bestFit="1" customWidth="1"/>
    <col min="8" max="8" width="12.5546875" customWidth="1"/>
    <col min="9" max="9" width="12" bestFit="1" customWidth="1"/>
    <col min="10" max="10" width="12.109375" bestFit="1" customWidth="1"/>
    <col min="11" max="11" width="9.5546875" bestFit="1" customWidth="1"/>
  </cols>
  <sheetData>
    <row r="1" spans="1:15">
      <c r="A1" s="38" t="s">
        <v>44</v>
      </c>
      <c r="B1" s="38"/>
      <c r="C1" s="38"/>
      <c r="D1" s="38"/>
      <c r="E1" s="38"/>
      <c r="F1" s="38"/>
      <c r="G1" s="24"/>
    </row>
    <row r="2" spans="1:15">
      <c r="A2" s="37" t="s">
        <v>39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5" ht="27" customHeight="1">
      <c r="A3" s="21"/>
      <c r="B3" s="22" t="s">
        <v>4</v>
      </c>
      <c r="C3" s="22" t="s">
        <v>5</v>
      </c>
      <c r="D3" s="22" t="s">
        <v>6</v>
      </c>
      <c r="E3" s="50" t="s">
        <v>35</v>
      </c>
      <c r="F3" s="51" t="s">
        <v>36</v>
      </c>
      <c r="G3" s="50" t="s">
        <v>53</v>
      </c>
      <c r="H3" s="50" t="s">
        <v>54</v>
      </c>
      <c r="I3" s="50" t="s">
        <v>55</v>
      </c>
      <c r="J3" s="50" t="s">
        <v>56</v>
      </c>
      <c r="K3" s="13" t="s">
        <v>57</v>
      </c>
    </row>
    <row r="4" spans="1:15">
      <c r="A4" s="9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5">
      <c r="A5" s="36" t="s">
        <v>7</v>
      </c>
      <c r="B5" s="36" t="s">
        <v>8</v>
      </c>
      <c r="C5" s="36" t="s">
        <v>9</v>
      </c>
      <c r="D5" s="36" t="s">
        <v>10</v>
      </c>
      <c r="E5" s="36" t="s">
        <v>11</v>
      </c>
      <c r="F5" s="36" t="s">
        <v>12</v>
      </c>
      <c r="G5" s="36" t="s">
        <v>13</v>
      </c>
      <c r="H5" s="36" t="s">
        <v>14</v>
      </c>
      <c r="I5" s="36" t="s">
        <v>32</v>
      </c>
      <c r="J5" s="39" t="s">
        <v>33</v>
      </c>
      <c r="K5" s="39" t="s">
        <v>34</v>
      </c>
    </row>
    <row r="6" spans="1:15">
      <c r="A6" s="26" t="s">
        <v>47</v>
      </c>
      <c r="B6" s="40">
        <v>5484848</v>
      </c>
      <c r="C6" s="40">
        <v>6045007</v>
      </c>
      <c r="D6" s="40">
        <v>6691709</v>
      </c>
      <c r="E6" s="40">
        <v>7207802</v>
      </c>
      <c r="F6" s="40">
        <v>7985087</v>
      </c>
      <c r="G6" s="40">
        <v>8813554.1799999997</v>
      </c>
      <c r="H6" s="40">
        <v>9920117.0800000001</v>
      </c>
      <c r="I6" s="40">
        <v>11690545.74</v>
      </c>
      <c r="J6" s="40">
        <v>13158790.369999999</v>
      </c>
      <c r="K6" s="40">
        <v>14749175.77</v>
      </c>
      <c r="L6" s="20"/>
      <c r="M6" s="20"/>
      <c r="N6" s="20"/>
      <c r="O6" s="20"/>
    </row>
    <row r="7" spans="1:15">
      <c r="A7" s="26" t="s">
        <v>16</v>
      </c>
      <c r="B7" s="40">
        <v>4240767</v>
      </c>
      <c r="C7" s="40">
        <v>4738291</v>
      </c>
      <c r="D7" s="40">
        <v>5304835</v>
      </c>
      <c r="E7" s="40">
        <v>5741709</v>
      </c>
      <c r="F7" s="43">
        <v>6401275</v>
      </c>
      <c r="G7" s="43">
        <v>7074941.3099999996</v>
      </c>
      <c r="H7" s="43">
        <v>8020490.1399999997</v>
      </c>
      <c r="I7" s="43">
        <v>9908379.6799999997</v>
      </c>
      <c r="J7" s="43">
        <v>11576413.539999999</v>
      </c>
      <c r="K7" s="43">
        <v>13170919.18</v>
      </c>
      <c r="L7" s="20"/>
      <c r="M7" s="20"/>
      <c r="N7" s="20"/>
    </row>
    <row r="8" spans="1:15">
      <c r="A8" s="26" t="s">
        <v>17</v>
      </c>
      <c r="B8" s="41">
        <v>3441641</v>
      </c>
      <c r="C8" s="41">
        <v>3891734</v>
      </c>
      <c r="D8" s="41">
        <v>4298784</v>
      </c>
      <c r="E8" s="42">
        <v>4649487</v>
      </c>
      <c r="F8" s="43">
        <v>5068408</v>
      </c>
      <c r="G8" s="43">
        <v>5500141.0999999996</v>
      </c>
      <c r="H8" s="43">
        <v>5986127.21</v>
      </c>
      <c r="I8" s="43">
        <v>7135144.4400000004</v>
      </c>
      <c r="J8" s="43">
        <v>8069915.7199999997</v>
      </c>
      <c r="K8" s="43">
        <v>9197251.1999999993</v>
      </c>
      <c r="L8" s="20"/>
      <c r="M8" s="20"/>
      <c r="N8" s="20"/>
    </row>
    <row r="9" spans="1:15">
      <c r="A9" s="26" t="s">
        <v>18</v>
      </c>
      <c r="B9" s="41">
        <v>799126</v>
      </c>
      <c r="C9" s="41">
        <v>846557</v>
      </c>
      <c r="D9" s="41">
        <v>1006051</v>
      </c>
      <c r="E9" s="42">
        <v>1092222</v>
      </c>
      <c r="F9" s="43">
        <v>1332867</v>
      </c>
      <c r="G9" s="43">
        <v>1574800.21</v>
      </c>
      <c r="H9" s="43">
        <v>2034362.9299999997</v>
      </c>
      <c r="I9" s="43">
        <v>2773235.2399999993</v>
      </c>
      <c r="J9" s="43">
        <v>3506497.8199999994</v>
      </c>
      <c r="K9" s="43">
        <v>3973667.9800000004</v>
      </c>
      <c r="L9" s="20"/>
      <c r="M9" s="20"/>
      <c r="N9" s="20"/>
    </row>
    <row r="10" spans="1:15">
      <c r="A10" s="26" t="s">
        <v>19</v>
      </c>
      <c r="B10" s="41">
        <v>1244081</v>
      </c>
      <c r="C10" s="41">
        <v>1306716</v>
      </c>
      <c r="D10" s="41">
        <v>1386874</v>
      </c>
      <c r="E10" s="42">
        <v>1466093</v>
      </c>
      <c r="F10" s="43">
        <v>1583812</v>
      </c>
      <c r="G10" s="43">
        <v>1738612.87</v>
      </c>
      <c r="H10" s="43">
        <v>1899626.94</v>
      </c>
      <c r="I10" s="43">
        <v>1782166.06</v>
      </c>
      <c r="J10" s="43">
        <v>1582376.83</v>
      </c>
      <c r="K10" s="43">
        <v>1578256.59</v>
      </c>
      <c r="L10" s="20"/>
      <c r="M10" s="20"/>
      <c r="N10" s="20"/>
    </row>
    <row r="11" spans="1:15">
      <c r="A11" s="26" t="s">
        <v>46</v>
      </c>
      <c r="B11" s="41">
        <v>184581</v>
      </c>
      <c r="C11" s="41">
        <v>197514</v>
      </c>
      <c r="D11" s="41">
        <v>210262</v>
      </c>
      <c r="E11" s="42">
        <v>228258</v>
      </c>
      <c r="F11" s="43">
        <v>250090</v>
      </c>
      <c r="G11" s="43">
        <v>269960.84999999998</v>
      </c>
      <c r="H11" s="43">
        <v>299250.24</v>
      </c>
      <c r="I11" s="43">
        <v>388472.45</v>
      </c>
      <c r="J11" s="43">
        <v>429402.79</v>
      </c>
      <c r="K11" s="43">
        <v>469034.52</v>
      </c>
      <c r="L11" s="20"/>
      <c r="M11" s="20"/>
      <c r="N11" s="20"/>
    </row>
    <row r="12" spans="1:15">
      <c r="A12" s="26" t="s">
        <v>21</v>
      </c>
      <c r="B12" s="40">
        <v>5669429</v>
      </c>
      <c r="C12" s="40">
        <v>6242521</v>
      </c>
      <c r="D12" s="40">
        <v>6901971</v>
      </c>
      <c r="E12" s="40">
        <v>7436060</v>
      </c>
      <c r="F12" s="43">
        <v>8235177</v>
      </c>
      <c r="G12" s="43">
        <v>9083515.0299999993</v>
      </c>
      <c r="H12" s="43">
        <v>10219367.32</v>
      </c>
      <c r="I12" s="43">
        <v>12079018.189999999</v>
      </c>
      <c r="J12" s="43">
        <v>13588193.159999998</v>
      </c>
      <c r="K12" s="43">
        <v>15218210.289999999</v>
      </c>
      <c r="L12" s="20"/>
      <c r="M12" s="20"/>
      <c r="N12" s="20"/>
    </row>
    <row r="13" spans="1:15" ht="28.5" customHeight="1">
      <c r="A13" s="28" t="s">
        <v>22</v>
      </c>
      <c r="B13" s="44">
        <v>300</v>
      </c>
      <c r="C13" s="44">
        <v>300</v>
      </c>
      <c r="D13" s="44">
        <v>300</v>
      </c>
      <c r="E13" s="29">
        <v>300</v>
      </c>
      <c r="F13" s="43">
        <v>300</v>
      </c>
      <c r="G13" s="43">
        <v>300</v>
      </c>
      <c r="H13" s="43">
        <v>300</v>
      </c>
      <c r="I13" s="43">
        <v>300</v>
      </c>
      <c r="J13" s="43">
        <v>300</v>
      </c>
      <c r="K13" s="43">
        <v>300</v>
      </c>
    </row>
    <row r="14" spans="1:15">
      <c r="A14" s="26" t="s">
        <v>23</v>
      </c>
      <c r="B14" s="43">
        <v>5669129</v>
      </c>
      <c r="C14" s="43">
        <v>6242221</v>
      </c>
      <c r="D14" s="43">
        <v>6901671</v>
      </c>
      <c r="E14" s="43">
        <v>7435760</v>
      </c>
      <c r="F14" s="43">
        <v>8234877</v>
      </c>
      <c r="G14" s="43">
        <v>9083215.0299999993</v>
      </c>
      <c r="H14" s="43">
        <v>10219067.32</v>
      </c>
      <c r="I14" s="43">
        <v>12078718.189999999</v>
      </c>
      <c r="J14" s="43">
        <v>13587893.159999998</v>
      </c>
      <c r="K14" s="43">
        <v>15217910.289999999</v>
      </c>
    </row>
    <row r="15" spans="1:15">
      <c r="A15" s="26" t="s">
        <v>24</v>
      </c>
      <c r="B15" s="45"/>
      <c r="C15" s="45"/>
      <c r="D15" s="45"/>
      <c r="E15" s="45"/>
      <c r="F15" s="43"/>
      <c r="G15" s="43"/>
      <c r="H15" s="43"/>
      <c r="I15" s="43"/>
      <c r="J15" s="43"/>
      <c r="K15" s="43"/>
    </row>
    <row r="16" spans="1:15">
      <c r="A16" s="26" t="s">
        <v>48</v>
      </c>
      <c r="B16" s="46">
        <v>374483</v>
      </c>
      <c r="C16" s="46">
        <v>366384</v>
      </c>
      <c r="D16" s="46">
        <v>406589</v>
      </c>
      <c r="E16" s="25">
        <v>408069</v>
      </c>
      <c r="F16" s="43">
        <v>445289</v>
      </c>
      <c r="G16" s="43">
        <v>474817</v>
      </c>
      <c r="H16" s="43">
        <v>544782</v>
      </c>
      <c r="I16" s="43">
        <v>614447</v>
      </c>
      <c r="J16" s="43">
        <v>658994</v>
      </c>
      <c r="K16" s="43">
        <v>703037</v>
      </c>
    </row>
    <row r="17" spans="1:24" s="23" customFormat="1">
      <c r="A17" s="30" t="s">
        <v>25</v>
      </c>
      <c r="B17" s="47">
        <v>5859331</v>
      </c>
      <c r="C17" s="47">
        <v>6411391</v>
      </c>
      <c r="D17" s="47">
        <v>7098298</v>
      </c>
      <c r="E17" s="47">
        <v>7615871</v>
      </c>
      <c r="F17" s="43">
        <v>8430376</v>
      </c>
      <c r="G17" s="43">
        <v>9288371.1799999997</v>
      </c>
      <c r="H17" s="43">
        <v>10464899.08</v>
      </c>
      <c r="I17" s="43">
        <v>12304992.74</v>
      </c>
      <c r="J17" s="43">
        <v>13817784.369999999</v>
      </c>
      <c r="K17" s="43">
        <v>15452212.77</v>
      </c>
    </row>
    <row r="18" spans="1:24" s="23" customFormat="1">
      <c r="A18" s="30" t="s">
        <v>49</v>
      </c>
      <c r="B18" s="48">
        <v>4984590.4400000004</v>
      </c>
      <c r="C18" s="48">
        <v>5540570.4900000002</v>
      </c>
      <c r="D18" s="48">
        <v>6139579.8300000001</v>
      </c>
      <c r="E18" s="49">
        <v>6651612.8799999999</v>
      </c>
      <c r="F18" s="43">
        <v>7305947.4399999995</v>
      </c>
      <c r="G18" s="43">
        <v>8021957.71</v>
      </c>
      <c r="H18" s="43">
        <v>8910701.8000000007</v>
      </c>
      <c r="I18" s="43">
        <v>10442900.310000001</v>
      </c>
      <c r="J18" s="43">
        <v>11778473.139999999</v>
      </c>
      <c r="K18" s="43">
        <v>13310009.709999999</v>
      </c>
    </row>
    <row r="19" spans="1:24" s="23" customFormat="1">
      <c r="A19" s="30" t="s">
        <v>50</v>
      </c>
      <c r="B19" s="48">
        <v>5359073.4400000004</v>
      </c>
      <c r="C19" s="48">
        <v>5906761.4900000002</v>
      </c>
      <c r="D19" s="48">
        <v>6546165.8300000001</v>
      </c>
      <c r="E19" s="49">
        <v>7059681.8799999999</v>
      </c>
      <c r="F19" s="43">
        <v>7751236.4399999995</v>
      </c>
      <c r="G19" s="43">
        <v>8496774.7100000009</v>
      </c>
      <c r="H19" s="43">
        <v>9455483.8000000007</v>
      </c>
      <c r="I19" s="43">
        <v>11057347.310000001</v>
      </c>
      <c r="J19" s="43">
        <v>12437467.139999999</v>
      </c>
      <c r="K19" s="43">
        <v>14013046.709999999</v>
      </c>
    </row>
    <row r="20" spans="1:24" s="23" customFormat="1">
      <c r="A20" s="31" t="s">
        <v>26</v>
      </c>
      <c r="B20" s="48">
        <v>249503</v>
      </c>
      <c r="C20" s="48">
        <v>294700</v>
      </c>
      <c r="D20" s="48">
        <v>343762</v>
      </c>
      <c r="E20" s="49">
        <v>366189</v>
      </c>
      <c r="F20" s="43">
        <v>380173</v>
      </c>
      <c r="G20" s="43" t="s">
        <v>43</v>
      </c>
      <c r="H20" s="43" t="s">
        <v>43</v>
      </c>
      <c r="I20" s="43" t="s">
        <v>43</v>
      </c>
      <c r="J20" s="43" t="s">
        <v>43</v>
      </c>
      <c r="K20" s="43" t="s">
        <v>43</v>
      </c>
    </row>
    <row r="21" spans="1:24" s="23" customFormat="1">
      <c r="A21" s="31" t="s">
        <v>51</v>
      </c>
      <c r="B21" s="47">
        <v>2253627</v>
      </c>
      <c r="C21" s="47">
        <v>2555131</v>
      </c>
      <c r="D21" s="47">
        <v>2872566</v>
      </c>
      <c r="E21" s="47">
        <v>3165559.41</v>
      </c>
      <c r="F21" s="47">
        <v>3563364.41</v>
      </c>
      <c r="G21" s="47">
        <v>4073803.65</v>
      </c>
      <c r="H21" s="47">
        <v>4625937.8899999997</v>
      </c>
      <c r="I21" s="47">
        <v>4901756</v>
      </c>
      <c r="J21" s="47">
        <v>5495874</v>
      </c>
      <c r="K21" s="47">
        <v>6137954</v>
      </c>
    </row>
    <row r="22" spans="1:24">
      <c r="A22" s="52" t="s">
        <v>38</v>
      </c>
      <c r="B22" s="52"/>
      <c r="C22" s="52"/>
      <c r="D22" s="52"/>
      <c r="E22" s="52"/>
      <c r="F22" s="52"/>
      <c r="G22" s="52"/>
      <c r="H22" s="52"/>
      <c r="I22" s="52"/>
      <c r="J22" s="52"/>
    </row>
    <row r="23" spans="1:24">
      <c r="A23" s="26" t="s">
        <v>47</v>
      </c>
      <c r="B23" s="32">
        <v>48.825721707047066</v>
      </c>
      <c r="C23" s="32">
        <v>48.484331037314846</v>
      </c>
      <c r="D23" s="32">
        <v>48.589676748881637</v>
      </c>
      <c r="E23" s="32">
        <v>46.829242494754794</v>
      </c>
      <c r="F23" s="27">
        <v>46.723624201742744</v>
      </c>
      <c r="G23" s="27">
        <v>46.664765425155572</v>
      </c>
      <c r="H23" s="27">
        <v>49.415632570415447</v>
      </c>
      <c r="I23" s="27">
        <v>59.040434901136379</v>
      </c>
      <c r="J23" s="27">
        <v>55.605291431260916</v>
      </c>
      <c r="K23" s="27">
        <v>57.167347945736431</v>
      </c>
      <c r="L23" s="20"/>
      <c r="M23" s="20"/>
      <c r="N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>
      <c r="A24" s="26" t="s">
        <v>27</v>
      </c>
      <c r="B24" s="32">
        <v>37.75100228236569</v>
      </c>
      <c r="C24" s="32">
        <v>38.003739184277137</v>
      </c>
      <c r="D24" s="32">
        <v>38.519340553534761</v>
      </c>
      <c r="E24" s="32">
        <v>37.304005173188173</v>
      </c>
      <c r="F24" s="27">
        <v>37.456168919889137</v>
      </c>
      <c r="G24" s="27">
        <v>37.459402856690993</v>
      </c>
      <c r="H24" s="27">
        <v>39.952914929999999</v>
      </c>
      <c r="I24" s="27">
        <v>50.040011688349338</v>
      </c>
      <c r="J24" s="27">
        <v>48.918618696749924</v>
      </c>
      <c r="K24" s="27">
        <v>51.050074341085271</v>
      </c>
      <c r="L24" s="20"/>
      <c r="M24" s="20"/>
      <c r="N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>
      <c r="A25" s="26" t="s">
        <v>17</v>
      </c>
      <c r="B25" s="32">
        <v>30.637240208217836</v>
      </c>
      <c r="C25" s="32">
        <v>31.21387941571837</v>
      </c>
      <c r="D25" s="32">
        <v>31.21422718370814</v>
      </c>
      <c r="E25" s="32">
        <v>30.207815669632708</v>
      </c>
      <c r="F25" s="27">
        <v>29.657083347132794</v>
      </c>
      <c r="G25" s="27">
        <v>29.121372490020494</v>
      </c>
      <c r="H25" s="27">
        <v>29.819029386811042</v>
      </c>
      <c r="I25" s="27">
        <v>36.034419623255772</v>
      </c>
      <c r="J25" s="27">
        <v>34.101159971310778</v>
      </c>
      <c r="K25" s="27">
        <v>35.648260465116273</v>
      </c>
      <c r="L25" s="20"/>
      <c r="M25" s="20"/>
      <c r="N25" s="20"/>
      <c r="P25" s="20"/>
      <c r="Q25" s="20"/>
      <c r="R25" s="20"/>
      <c r="S25" s="20"/>
      <c r="T25" s="20"/>
      <c r="U25" s="20"/>
      <c r="V25" s="20"/>
      <c r="W25" s="20"/>
      <c r="X25" s="20"/>
    </row>
    <row r="26" spans="1:24">
      <c r="A26" s="26" t="s">
        <v>18</v>
      </c>
      <c r="B26" s="32">
        <v>7.1137620741478518</v>
      </c>
      <c r="C26" s="32">
        <v>6.7898597685587703</v>
      </c>
      <c r="D26" s="32">
        <v>7.3051133698266195</v>
      </c>
      <c r="E26" s="32">
        <v>7.0961895035554621</v>
      </c>
      <c r="F26" s="27">
        <v>7.7990855727563453</v>
      </c>
      <c r="G26" s="27">
        <v>8.3380303666705018</v>
      </c>
      <c r="H26" s="27">
        <v>10.133885543188951</v>
      </c>
      <c r="I26" s="27">
        <v>14.005592065093557</v>
      </c>
      <c r="J26" s="27">
        <v>14.817458725439142</v>
      </c>
      <c r="K26" s="27">
        <v>15.401813875968994</v>
      </c>
      <c r="L26" s="20"/>
      <c r="M26" s="20"/>
      <c r="N26" s="20"/>
      <c r="P26" s="20"/>
      <c r="Q26" s="20"/>
      <c r="R26" s="20"/>
      <c r="S26" s="20"/>
      <c r="T26" s="20"/>
      <c r="U26" s="20"/>
      <c r="V26" s="20"/>
      <c r="W26" s="20"/>
      <c r="X26" s="20"/>
    </row>
    <row r="27" spans="1:24">
      <c r="A27" s="26" t="s">
        <v>28</v>
      </c>
      <c r="B27" s="32">
        <v>11.074719424681382</v>
      </c>
      <c r="C27" s="32">
        <v>10.480591853037707</v>
      </c>
      <c r="D27" s="32">
        <v>10.070336195346879</v>
      </c>
      <c r="E27" s="32">
        <v>9.5252373215666211</v>
      </c>
      <c r="F27" s="27">
        <v>9.2674552818536089</v>
      </c>
      <c r="G27" s="27">
        <v>9.2053625684645759</v>
      </c>
      <c r="H27" s="27">
        <v>9.4627176404154536</v>
      </c>
      <c r="I27" s="27">
        <v>9.0004232127870463</v>
      </c>
      <c r="J27" s="27">
        <v>6.6866727345109922</v>
      </c>
      <c r="K27" s="27">
        <v>6.1172736046511629</v>
      </c>
      <c r="L27" s="20"/>
      <c r="M27" s="20"/>
      <c r="N27" s="20"/>
      <c r="P27" s="20"/>
      <c r="Q27" s="20"/>
      <c r="R27" s="20"/>
      <c r="S27" s="20"/>
      <c r="T27" s="20"/>
      <c r="U27" s="20"/>
      <c r="V27" s="20"/>
      <c r="W27" s="20"/>
      <c r="X27" s="20"/>
    </row>
    <row r="28" spans="1:24">
      <c r="A28" s="26" t="s">
        <v>52</v>
      </c>
      <c r="B28" s="32">
        <v>1.6431267627486588</v>
      </c>
      <c r="C28" s="32">
        <v>1.5841725510829359</v>
      </c>
      <c r="D28" s="32">
        <v>1.5267493868267958</v>
      </c>
      <c r="E28" s="32">
        <v>1.482997068089237</v>
      </c>
      <c r="F28" s="27">
        <v>1.4633667957047736</v>
      </c>
      <c r="G28" s="27">
        <v>1.4293506889436978</v>
      </c>
      <c r="H28" s="27">
        <v>1.4906719131634121</v>
      </c>
      <c r="I28" s="27">
        <v>1.9618915066243912</v>
      </c>
      <c r="J28" s="27">
        <v>1.8145336013394162</v>
      </c>
      <c r="K28" s="27">
        <v>1.8179632558139536</v>
      </c>
      <c r="L28" s="20"/>
      <c r="M28" s="20"/>
      <c r="N28" s="20"/>
      <c r="P28" s="20"/>
      <c r="Q28" s="20"/>
      <c r="R28" s="20"/>
      <c r="S28" s="20"/>
      <c r="T28" s="20"/>
      <c r="U28" s="20"/>
      <c r="V28" s="20"/>
      <c r="W28" s="20"/>
      <c r="X28" s="20"/>
    </row>
    <row r="29" spans="1:24">
      <c r="A29" s="33" t="s">
        <v>21</v>
      </c>
      <c r="B29" s="34">
        <v>50.468848469795731</v>
      </c>
      <c r="C29" s="34">
        <v>50.068503588397782</v>
      </c>
      <c r="D29" s="34">
        <v>50.11642613570843</v>
      </c>
      <c r="E29" s="34">
        <v>48.312239562844027</v>
      </c>
      <c r="F29" s="34">
        <v>48.186990997447516</v>
      </c>
      <c r="G29" s="34">
        <v>48.094116114099265</v>
      </c>
      <c r="H29" s="34">
        <v>50.906304483578865</v>
      </c>
      <c r="I29" s="34">
        <v>61.002326407760776</v>
      </c>
      <c r="J29" s="34">
        <v>57.419825032600322</v>
      </c>
      <c r="K29" s="34">
        <v>58.985311201550388</v>
      </c>
      <c r="L29" s="20"/>
      <c r="M29" s="20"/>
      <c r="N29" s="20"/>
      <c r="P29" s="20"/>
      <c r="Q29" s="20"/>
      <c r="R29" s="20"/>
      <c r="S29" s="20"/>
      <c r="T29" s="20"/>
      <c r="U29" s="20"/>
      <c r="V29" s="20"/>
      <c r="W29" s="20"/>
      <c r="X29" s="20"/>
    </row>
    <row r="30" spans="1:24">
      <c r="A30" s="54" t="s">
        <v>29</v>
      </c>
      <c r="B30" s="54"/>
      <c r="C30" s="54"/>
      <c r="D30" s="54"/>
      <c r="E30" s="54"/>
      <c r="F30" s="25"/>
      <c r="G30" s="35"/>
      <c r="H30" s="35"/>
      <c r="I30" s="35"/>
    </row>
    <row r="31" spans="1:24">
      <c r="A31" s="53" t="s">
        <v>30</v>
      </c>
      <c r="B31" s="53"/>
      <c r="C31" s="53"/>
      <c r="D31" s="53"/>
      <c r="E31" s="53"/>
      <c r="F31" s="25" t="s">
        <v>42</v>
      </c>
      <c r="G31" s="25"/>
      <c r="H31" s="25"/>
      <c r="I31" s="25"/>
    </row>
    <row r="32" spans="1:24">
      <c r="A32" s="53" t="s">
        <v>31</v>
      </c>
      <c r="B32" s="53"/>
      <c r="C32" s="53"/>
      <c r="D32" s="53"/>
      <c r="E32" s="53"/>
      <c r="F32" s="25"/>
      <c r="G32" s="25"/>
      <c r="H32" s="25"/>
      <c r="I32" s="25"/>
    </row>
    <row r="33" spans="1:9">
      <c r="A33" s="53" t="s">
        <v>40</v>
      </c>
      <c r="B33" s="53"/>
      <c r="C33" s="53"/>
      <c r="D33" s="53"/>
      <c r="E33" s="53"/>
      <c r="F33" s="25"/>
      <c r="G33" s="25"/>
      <c r="H33" s="25"/>
      <c r="I33" s="25"/>
    </row>
    <row r="34" spans="1:9">
      <c r="A34" s="53" t="s">
        <v>45</v>
      </c>
      <c r="B34" s="53"/>
      <c r="C34" s="53"/>
      <c r="D34" s="53"/>
      <c r="E34" s="53"/>
      <c r="F34" s="25"/>
      <c r="G34" s="25"/>
      <c r="H34" s="25"/>
      <c r="I34" s="25"/>
    </row>
    <row r="35" spans="1:9">
      <c r="A35" s="53" t="s">
        <v>41</v>
      </c>
      <c r="B35" s="53"/>
      <c r="C35" s="53"/>
      <c r="D35" s="53"/>
      <c r="E35" s="53"/>
      <c r="F35" s="25"/>
      <c r="G35" s="25"/>
      <c r="H35" s="25"/>
      <c r="I35" s="25"/>
    </row>
  </sheetData>
  <mergeCells count="7">
    <mergeCell ref="A22:J22"/>
    <mergeCell ref="A35:E35"/>
    <mergeCell ref="A34:E34"/>
    <mergeCell ref="A30:E30"/>
    <mergeCell ref="A33:E33"/>
    <mergeCell ref="A32:E32"/>
    <mergeCell ref="A31:E31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0"/>
  <sheetViews>
    <sheetView workbookViewId="0">
      <selection activeCell="L24" sqref="L24"/>
    </sheetView>
  </sheetViews>
  <sheetFormatPr defaultRowHeight="14.4"/>
  <cols>
    <col min="2" max="2" width="26.44140625" bestFit="1" customWidth="1"/>
  </cols>
  <sheetData>
    <row r="2" spans="2:12" ht="28.8">
      <c r="B2" s="4"/>
      <c r="C2" s="10" t="s">
        <v>0</v>
      </c>
      <c r="D2" s="10" t="s">
        <v>1</v>
      </c>
      <c r="E2" s="10" t="s">
        <v>2</v>
      </c>
      <c r="F2" s="10" t="s">
        <v>3</v>
      </c>
      <c r="G2" s="10" t="s">
        <v>4</v>
      </c>
      <c r="H2" s="10" t="s">
        <v>5</v>
      </c>
      <c r="I2" s="10" t="s">
        <v>6</v>
      </c>
      <c r="J2" s="13" t="s">
        <v>35</v>
      </c>
      <c r="K2" s="13" t="s">
        <v>36</v>
      </c>
      <c r="L2" s="14" t="s">
        <v>37</v>
      </c>
    </row>
    <row r="3" spans="2:12">
      <c r="B3" s="9"/>
      <c r="C3" s="8"/>
      <c r="D3" s="8"/>
      <c r="E3" s="8"/>
      <c r="F3" s="8"/>
      <c r="G3" s="8"/>
      <c r="H3" s="8"/>
      <c r="I3" s="8"/>
      <c r="J3" s="18"/>
      <c r="K3" s="18"/>
      <c r="L3" s="18"/>
    </row>
    <row r="4" spans="2:12">
      <c r="B4" s="7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12" t="s">
        <v>32</v>
      </c>
      <c r="K4" s="12" t="s">
        <v>33</v>
      </c>
      <c r="L4" s="12" t="s">
        <v>34</v>
      </c>
    </row>
    <row r="5" spans="2:12" ht="16.2">
      <c r="B5" s="2" t="s">
        <v>15</v>
      </c>
      <c r="C5" s="3">
        <v>3395877</v>
      </c>
      <c r="D5" s="3">
        <v>3781135</v>
      </c>
      <c r="E5" s="3">
        <v>4347164</v>
      </c>
      <c r="F5" s="3">
        <v>4893303</v>
      </c>
      <c r="G5" s="3">
        <v>5484848</v>
      </c>
      <c r="H5" s="3">
        <v>6045007</v>
      </c>
      <c r="I5" s="3">
        <v>6691709</v>
      </c>
      <c r="J5" s="17">
        <f>J6+J9</f>
        <v>7207802</v>
      </c>
      <c r="K5" s="17">
        <f>K6+K9</f>
        <v>7985087</v>
      </c>
      <c r="L5" s="17">
        <f>L6+L9</f>
        <v>8703657.1600000001</v>
      </c>
    </row>
    <row r="6" spans="2:12">
      <c r="B6" s="2" t="s">
        <v>16</v>
      </c>
      <c r="C6" s="3">
        <v>2328339</v>
      </c>
      <c r="D6" s="3">
        <v>2667115</v>
      </c>
      <c r="E6" s="3">
        <v>3230622</v>
      </c>
      <c r="F6" s="3">
        <v>3764566</v>
      </c>
      <c r="G6" s="3">
        <v>4240767</v>
      </c>
      <c r="H6" s="3">
        <v>4738291</v>
      </c>
      <c r="I6" s="3">
        <v>5304835</v>
      </c>
      <c r="J6" s="15">
        <v>5741709</v>
      </c>
      <c r="K6" s="15">
        <v>6401275</v>
      </c>
      <c r="L6" s="15">
        <v>6996219.9400000004</v>
      </c>
    </row>
    <row r="7" spans="2:12">
      <c r="B7" s="2" t="s">
        <v>17</v>
      </c>
      <c r="C7" s="5">
        <v>1746619</v>
      </c>
      <c r="D7" s="5">
        <v>2072033</v>
      </c>
      <c r="E7" s="5">
        <v>2516953</v>
      </c>
      <c r="F7" s="5">
        <v>2984309</v>
      </c>
      <c r="G7" s="5">
        <v>3441641</v>
      </c>
      <c r="H7" s="5">
        <v>3891734</v>
      </c>
      <c r="I7" s="5">
        <v>4298784</v>
      </c>
      <c r="J7" s="16">
        <v>4649487</v>
      </c>
      <c r="K7" s="16">
        <v>5068408</v>
      </c>
      <c r="L7" s="16">
        <v>5459131.2000000002</v>
      </c>
    </row>
    <row r="8" spans="2:12">
      <c r="B8" s="2" t="s">
        <v>18</v>
      </c>
      <c r="C8" s="5">
        <v>581720</v>
      </c>
      <c r="D8" s="5">
        <v>595082</v>
      </c>
      <c r="E8" s="5">
        <v>713669</v>
      </c>
      <c r="F8" s="5">
        <v>780257</v>
      </c>
      <c r="G8" s="5">
        <v>799126</v>
      </c>
      <c r="H8" s="5">
        <v>846557</v>
      </c>
      <c r="I8" s="5">
        <v>1006051</v>
      </c>
      <c r="J8" s="16">
        <v>1092222</v>
      </c>
      <c r="K8" s="16">
        <v>1332867</v>
      </c>
      <c r="L8" s="18">
        <v>1537088.74</v>
      </c>
    </row>
    <row r="9" spans="2:12">
      <c r="B9" s="2" t="s">
        <v>19</v>
      </c>
      <c r="C9" s="5">
        <v>1067538</v>
      </c>
      <c r="D9" s="5">
        <v>1114020</v>
      </c>
      <c r="E9" s="5">
        <v>1116542</v>
      </c>
      <c r="F9" s="5">
        <v>1128737</v>
      </c>
      <c r="G9" s="5">
        <v>1244081</v>
      </c>
      <c r="H9" s="5">
        <v>1306716</v>
      </c>
      <c r="I9" s="5">
        <v>1386874</v>
      </c>
      <c r="J9" s="16">
        <v>1466093</v>
      </c>
      <c r="K9" s="16">
        <v>1583812</v>
      </c>
      <c r="L9" s="16">
        <v>1707437.22</v>
      </c>
    </row>
    <row r="10" spans="2:12" ht="16.2">
      <c r="B10" s="2" t="s">
        <v>20</v>
      </c>
      <c r="C10" s="5">
        <v>134083</v>
      </c>
      <c r="D10" s="5">
        <v>157639</v>
      </c>
      <c r="E10" s="5">
        <v>170088</v>
      </c>
      <c r="F10" s="5">
        <v>177289</v>
      </c>
      <c r="G10" s="5">
        <v>184581</v>
      </c>
      <c r="H10" s="5">
        <v>197514</v>
      </c>
      <c r="I10" s="5">
        <v>210262</v>
      </c>
      <c r="J10" s="16">
        <v>228259</v>
      </c>
      <c r="K10" s="18">
        <v>250090</v>
      </c>
      <c r="L10" s="18">
        <v>261516</v>
      </c>
    </row>
    <row r="11" spans="2:12">
      <c r="E11" s="19"/>
      <c r="F11" s="19"/>
      <c r="G11" s="19">
        <v>11233522</v>
      </c>
      <c r="H11" s="19">
        <v>12467960</v>
      </c>
      <c r="I11" s="19">
        <v>13771874</v>
      </c>
      <c r="J11" s="19">
        <v>15362386</v>
      </c>
      <c r="K11" s="19">
        <v>17095005</v>
      </c>
      <c r="L11" s="19">
        <v>18722302</v>
      </c>
    </row>
    <row r="13" spans="2:12" ht="16.2">
      <c r="B13" s="2" t="s">
        <v>15</v>
      </c>
      <c r="G13" s="20">
        <f>G5/G11*100</f>
        <v>48.82572001906437</v>
      </c>
      <c r="H13" s="20">
        <f t="shared" ref="H13:L13" si="0">H5/H11*100</f>
        <v>48.484331037314846</v>
      </c>
      <c r="I13" s="20">
        <f t="shared" si="0"/>
        <v>48.589676321465035</v>
      </c>
      <c r="J13" s="20">
        <f t="shared" si="0"/>
        <v>46.918506018531239</v>
      </c>
      <c r="K13" s="20">
        <f t="shared" si="0"/>
        <v>46.710059458888722</v>
      </c>
      <c r="L13" s="20">
        <f t="shared" si="0"/>
        <v>46.488178430195177</v>
      </c>
    </row>
    <row r="14" spans="2:12">
      <c r="B14" s="2" t="s">
        <v>16</v>
      </c>
      <c r="G14" s="20">
        <f>G6/G11*100</f>
        <v>37.751000977253618</v>
      </c>
      <c r="H14" s="20">
        <f t="shared" ref="H14:L14" si="1">H6/H11*100</f>
        <v>38.003739184277144</v>
      </c>
      <c r="I14" s="20">
        <f t="shared" si="1"/>
        <v>38.519340214701351</v>
      </c>
      <c r="J14" s="20">
        <f t="shared" si="1"/>
        <v>37.375112173330365</v>
      </c>
      <c r="K14" s="20">
        <f t="shared" si="1"/>
        <v>37.445294692806463</v>
      </c>
      <c r="L14" s="20">
        <f t="shared" si="1"/>
        <v>37.368374572742184</v>
      </c>
    </row>
    <row r="15" spans="2:12">
      <c r="B15" s="2" t="s">
        <v>17</v>
      </c>
      <c r="G15" s="20">
        <f>G7/G11*100</f>
        <v>30.637239149039814</v>
      </c>
      <c r="H15" s="20">
        <f t="shared" ref="H15:L15" si="2">H7/H11*100</f>
        <v>31.21387941571837</v>
      </c>
      <c r="I15" s="20">
        <f t="shared" si="2"/>
        <v>31.214226909133792</v>
      </c>
      <c r="J15" s="20">
        <f t="shared" si="2"/>
        <v>30.265396273729877</v>
      </c>
      <c r="K15" s="20">
        <f t="shared" si="2"/>
        <v>29.648473340604465</v>
      </c>
      <c r="L15" s="20">
        <f t="shared" si="2"/>
        <v>29.158440025163575</v>
      </c>
    </row>
    <row r="16" spans="2:12">
      <c r="B16" s="2" t="s">
        <v>18</v>
      </c>
      <c r="G16" s="20">
        <f>G8/G11*100</f>
        <v>7.1137618282138053</v>
      </c>
      <c r="H16" s="20">
        <f t="shared" ref="H16:L16" si="3">H8/H11*100</f>
        <v>6.7898597685587703</v>
      </c>
      <c r="I16" s="20">
        <f t="shared" si="3"/>
        <v>7.3051133055675646</v>
      </c>
      <c r="J16" s="20">
        <f t="shared" si="3"/>
        <v>7.1097158996004914</v>
      </c>
      <c r="K16" s="20">
        <f t="shared" si="3"/>
        <v>7.7968213522020031</v>
      </c>
      <c r="L16" s="20">
        <f t="shared" si="3"/>
        <v>8.2099345475786034</v>
      </c>
    </row>
    <row r="17" spans="2:12">
      <c r="B17" s="2" t="s">
        <v>19</v>
      </c>
      <c r="G17" s="20">
        <f>G9/G11*100</f>
        <v>11.074719041810752</v>
      </c>
      <c r="H17" s="20">
        <f t="shared" ref="H17:L17" si="4">H9/H11*100</f>
        <v>10.480591853037707</v>
      </c>
      <c r="I17" s="20">
        <f t="shared" si="4"/>
        <v>10.070336106763683</v>
      </c>
      <c r="J17" s="20">
        <f t="shared" si="4"/>
        <v>9.5433938452008693</v>
      </c>
      <c r="K17" s="20">
        <f t="shared" si="4"/>
        <v>9.2647647660822567</v>
      </c>
      <c r="L17" s="20">
        <f t="shared" si="4"/>
        <v>9.1198038574529985</v>
      </c>
    </row>
    <row r="18" spans="2:12" ht="16.2">
      <c r="B18" s="2" t="s">
        <v>20</v>
      </c>
      <c r="G18" s="20">
        <f>G10/G11*100</f>
        <v>1.6431267059431585</v>
      </c>
      <c r="H18" s="20">
        <f t="shared" ref="H18:L18" si="5">H10/H11*100</f>
        <v>1.5841725510829359</v>
      </c>
      <c r="I18" s="20">
        <f t="shared" si="5"/>
        <v>1.5267493733968232</v>
      </c>
      <c r="J18" s="20">
        <f t="shared" si="5"/>
        <v>1.4858303911905351</v>
      </c>
      <c r="K18" s="20">
        <f t="shared" si="5"/>
        <v>1.4629419529271854</v>
      </c>
      <c r="L18" s="20">
        <f t="shared" si="5"/>
        <v>1.3968154129764598</v>
      </c>
    </row>
    <row r="19" spans="2:12">
      <c r="B19" s="1" t="s">
        <v>21</v>
      </c>
      <c r="G19" s="20">
        <f>G13+G18</f>
        <v>50.468846725007531</v>
      </c>
      <c r="H19" s="20">
        <f t="shared" ref="H19:L19" si="6">H13+H18</f>
        <v>50.068503588397782</v>
      </c>
      <c r="I19" s="20">
        <f t="shared" si="6"/>
        <v>50.11642569486186</v>
      </c>
      <c r="J19" s="20">
        <f t="shared" si="6"/>
        <v>48.404336409721772</v>
      </c>
      <c r="K19" s="20">
        <f t="shared" si="6"/>
        <v>48.17300141181591</v>
      </c>
      <c r="L19" s="20">
        <f t="shared" si="6"/>
        <v>47.884993843171635</v>
      </c>
    </row>
    <row r="20" spans="2:12">
      <c r="H20" s="19"/>
      <c r="I20" s="19"/>
      <c r="J20" s="19"/>
      <c r="K20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Shreya</cp:lastModifiedBy>
  <cp:lastPrinted>2019-06-20T09:44:10Z</cp:lastPrinted>
  <dcterms:created xsi:type="dcterms:W3CDTF">2019-06-20T07:10:48Z</dcterms:created>
  <dcterms:modified xsi:type="dcterms:W3CDTF">2023-01-25T08:23:36Z</dcterms:modified>
</cp:coreProperties>
</file>